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105" windowWidth="19035" windowHeight="12240"/>
  </bookViews>
  <sheets>
    <sheet name="Cover" sheetId="3" r:id="rId1"/>
    <sheet name="Introduction" sheetId="4" r:id="rId2"/>
    <sheet name="Interpretation" sheetId="5" r:id="rId3"/>
    <sheet name="RankingTool" sheetId="1" r:id="rId4"/>
  </sheets>
  <calcPr calcId="144525"/>
</workbook>
</file>

<file path=xl/calcChain.xml><?xml version="1.0" encoding="utf-8"?>
<calcChain xmlns="http://schemas.openxmlformats.org/spreadsheetml/2006/main">
  <c r="D400" i="1" l="1"/>
  <c r="D395" i="1"/>
  <c r="D359" i="1"/>
  <c r="D380" i="1"/>
  <c r="D414" i="1"/>
  <c r="D420" i="1"/>
  <c r="D429" i="1"/>
  <c r="C409" i="1"/>
  <c r="D328" i="1"/>
  <c r="D373" i="1"/>
  <c r="C134" i="1"/>
  <c r="C103" i="1"/>
  <c r="C99" i="1"/>
  <c r="C139" i="1"/>
  <c r="C144" i="1"/>
  <c r="D291" i="1"/>
  <c r="D285" i="1"/>
  <c r="D250" i="1"/>
  <c r="D280" i="1"/>
  <c r="D76" i="1"/>
  <c r="D24" i="1"/>
  <c r="D351" i="1"/>
  <c r="D319" i="1"/>
  <c r="D304" i="1"/>
  <c r="C319" i="1"/>
  <c r="D207" i="1"/>
  <c r="D183" i="1"/>
  <c r="D174" i="1"/>
  <c r="C174" i="1"/>
  <c r="D139" i="1"/>
  <c r="D128" i="1"/>
  <c r="C128" i="1"/>
  <c r="D103" i="1"/>
  <c r="C291" i="1"/>
  <c r="C314" i="1"/>
  <c r="C310" i="1"/>
  <c r="C414" i="1"/>
  <c r="D235" i="1"/>
  <c r="D346" i="1"/>
  <c r="D333" i="1"/>
  <c r="D197" i="1"/>
  <c r="D168" i="1"/>
  <c r="D325" i="1"/>
  <c r="D247" i="1"/>
  <c r="D163" i="1"/>
  <c r="D123" i="1"/>
  <c r="C390" i="1"/>
  <c r="C213" i="1"/>
  <c r="C306" i="1"/>
  <c r="C304" i="1"/>
  <c r="C429" i="1"/>
  <c r="C425" i="1"/>
  <c r="C420" i="1"/>
  <c r="C405" i="1"/>
  <c r="C400" i="1"/>
  <c r="C395" i="1"/>
  <c r="C385" i="1"/>
  <c r="C380" i="1"/>
  <c r="C375" i="1"/>
  <c r="C373" i="1"/>
  <c r="C369" i="1"/>
  <c r="C365" i="1"/>
  <c r="C359" i="1"/>
  <c r="C354" i="1"/>
  <c r="C346" i="1"/>
  <c r="C342" i="1"/>
  <c r="C338" i="1"/>
  <c r="C333" i="1"/>
  <c r="C328" i="1"/>
  <c r="C300" i="1"/>
  <c r="C296" i="1"/>
  <c r="C285" i="1"/>
  <c r="C280" i="1"/>
  <c r="C276" i="1"/>
  <c r="C271" i="1"/>
  <c r="C265" i="1"/>
  <c r="C260" i="1"/>
  <c r="C255" i="1"/>
  <c r="C250" i="1"/>
  <c r="C241" i="1"/>
  <c r="C235" i="1"/>
  <c r="C228" i="1"/>
  <c r="C224" i="1"/>
  <c r="C218" i="1"/>
  <c r="C207" i="1"/>
  <c r="C203" i="1"/>
  <c r="C199" i="1"/>
  <c r="C193" i="1"/>
  <c r="C188" i="1"/>
  <c r="C183" i="1"/>
  <c r="C179" i="1"/>
  <c r="C170" i="1"/>
  <c r="C163" i="1"/>
  <c r="C156" i="1"/>
  <c r="C152" i="1"/>
  <c r="C148" i="1"/>
  <c r="C123" i="1"/>
  <c r="C119" i="1"/>
  <c r="C114" i="1"/>
  <c r="C93" i="1"/>
  <c r="C88" i="1"/>
  <c r="C84" i="1"/>
  <c r="C78" i="1"/>
  <c r="C72" i="1"/>
  <c r="C67" i="1"/>
  <c r="C61" i="1"/>
  <c r="C55" i="1"/>
  <c r="C50" i="1"/>
  <c r="C46" i="1"/>
  <c r="C42" i="1"/>
  <c r="C37" i="1"/>
  <c r="C31" i="1"/>
  <c r="C26" i="1"/>
  <c r="D97" i="1"/>
  <c r="C97" i="1"/>
  <c r="C351" i="1"/>
  <c r="C19" i="1" s="1"/>
  <c r="C325" i="1"/>
  <c r="C247" i="1"/>
  <c r="C197" i="1"/>
  <c r="B20" i="1" s="1"/>
  <c r="C168" i="1"/>
  <c r="B19" i="1" s="1"/>
  <c r="C76" i="1"/>
  <c r="B17" i="1" s="1"/>
  <c r="C24" i="1"/>
  <c r="B16" i="1" s="1"/>
  <c r="C17" i="1"/>
  <c r="C16" i="1"/>
  <c r="B18" i="1"/>
  <c r="C20" i="1"/>
  <c r="C18" i="1"/>
</calcChain>
</file>

<file path=xl/sharedStrings.xml><?xml version="1.0" encoding="utf-8"?>
<sst xmlns="http://schemas.openxmlformats.org/spreadsheetml/2006/main" count="34" uniqueCount="13">
  <si>
    <t>Status and powers</t>
  </si>
  <si>
    <t>Formal situation</t>
  </si>
  <si>
    <t>De facto situation</t>
  </si>
  <si>
    <t>Autonomy of decision makers</t>
  </si>
  <si>
    <t>Financial autonomy</t>
  </si>
  <si>
    <t>Knowledge</t>
  </si>
  <si>
    <t>Accountability and transparency</t>
  </si>
  <si>
    <t>points (out of):</t>
  </si>
  <si>
    <t>(Country)</t>
  </si>
  <si>
    <t>(Evaluator)</t>
  </si>
  <si>
    <t>(Date)</t>
  </si>
  <si>
    <t xml:space="preserve">  Composition of the highest decision making organ (board or council) of the regulatory body</t>
  </si>
  <si>
    <t>(Body)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</si>
</sst>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9" x14ac:knownFonts="1">
    <font>
      <sz val="11"/>
      <color theme="1"/>
      <name val="Calibri"/>
      <family val="2"/>
      <scheme val="minor"/>
    </font>
    <font>
      <sz val="10"/>
      <color indexed="8"/>
      <name val="Arial"/>
      <family val="2"/>
    </font>
    <font>
      <b/>
      <sz val="12"/>
      <color indexed="8"/>
      <name val="Arial"/>
      <family val="2"/>
    </font>
    <font>
      <b/>
      <sz val="20"/>
      <color indexed="8"/>
      <name val="Arial"/>
      <family val="2"/>
    </font>
    <font>
      <sz val="10"/>
      <color indexed="55"/>
      <name val="Arial"/>
      <family val="2"/>
    </font>
    <font>
      <sz val="10"/>
      <name val="Arial"/>
      <family val="2"/>
    </font>
    <font>
      <sz val="9"/>
      <color indexed="8"/>
      <name val="Arial"/>
      <family val="2"/>
    </font>
    <font>
      <sz val="8"/>
      <name val="Calibri"/>
      <family val="2"/>
    </font>
    <font>
      <sz val="8"/>
      <color rgb="FF000000"/>
      <name val="Tahoma"/>
      <family val="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7">
    <xf numFmtId="0" fontId="0" fillId="0" borderId="0" xfId="0"/>
    <xf numFmtId="0" fontId="1" fillId="0" borderId="1" xfId="0" applyFont="1" applyBorder="1" applyAlignment="1">
      <alignment vertical="center"/>
    </xf>
    <xf numFmtId="0" fontId="1" fillId="0" borderId="1" xfId="0" applyFont="1" applyBorder="1" applyAlignment="1">
      <alignment horizontal="center" vertical="center"/>
    </xf>
    <xf numFmtId="0" fontId="1" fillId="0" borderId="0" xfId="0" applyFont="1" applyAlignment="1">
      <alignment vertical="center"/>
    </xf>
    <xf numFmtId="0" fontId="3" fillId="0" borderId="0" xfId="0" applyFont="1" applyAlignment="1">
      <alignment horizontal="center" vertical="center"/>
    </xf>
    <xf numFmtId="0" fontId="2" fillId="0" borderId="0" xfId="0" applyFont="1" applyAlignment="1">
      <alignment horizontal="center" vertical="center"/>
    </xf>
    <xf numFmtId="0" fontId="1"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164" fontId="1" fillId="0" borderId="1" xfId="0" applyNumberFormat="1" applyFont="1" applyBorder="1" applyAlignment="1">
      <alignment horizontal="center" vertical="center"/>
    </xf>
    <xf numFmtId="164" fontId="1" fillId="0" borderId="1" xfId="0" applyNumberFormat="1" applyFont="1" applyFill="1" applyBorder="1" applyAlignment="1">
      <alignment horizontal="center" vertical="center"/>
    </xf>
    <xf numFmtId="0" fontId="6" fillId="0" borderId="0" xfId="0" applyFont="1" applyAlignment="1">
      <alignment vertical="center"/>
    </xf>
    <xf numFmtId="0" fontId="4" fillId="0" borderId="0" xfId="0" applyFont="1" applyAlignment="1" applyProtection="1">
      <alignment horizontal="center" vertical="center"/>
      <protection locked="0"/>
    </xf>
    <xf numFmtId="0" fontId="1" fillId="0" borderId="1" xfId="0" applyFont="1" applyBorder="1" applyAlignment="1" applyProtection="1">
      <alignment vertical="center"/>
      <protection locked="0"/>
    </xf>
    <xf numFmtId="0" fontId="1" fillId="0" borderId="0" xfId="0" applyFont="1" applyFill="1" applyAlignment="1">
      <alignment vertical="center"/>
    </xf>
    <xf numFmtId="0" fontId="4" fillId="0" borderId="0" xfId="0" applyFont="1" applyFill="1" applyAlignment="1">
      <alignment horizontal="center" vertical="center"/>
    </xf>
    <xf numFmtId="0" fontId="1" fillId="0" borderId="0" xfId="0" applyFont="1" applyFill="1" applyAlignment="1">
      <alignment horizontal="center" vertical="center"/>
    </xf>
  </cellXfs>
  <cellStyles count="1">
    <cellStyle name="Standard" xfId="0" builtinId="0"/>
  </cellStyles>
  <dxfs count="0"/>
  <tableStyles count="0" defaultTableStyle="TableStyleMedium9" defaultPivotStyle="PivotStyleLight16"/>
  <colors>
    <mruColors>
      <color rgb="FFF9740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radarChart>
        <c:radarStyle val="marker"/>
        <c:varyColors val="0"/>
        <c:ser>
          <c:idx val="0"/>
          <c:order val="0"/>
          <c:tx>
            <c:strRef>
              <c:f>RankingTool!$B$15</c:f>
              <c:strCache>
                <c:ptCount val="1"/>
                <c:pt idx="0">
                  <c:v>Formal situation</c:v>
                </c:pt>
              </c:strCache>
            </c:strRef>
          </c:tx>
          <c:cat>
            <c:strRef>
              <c:f>RankingTool!$A$16:$A$20</c:f>
              <c:strCache>
                <c:ptCount val="5"/>
                <c:pt idx="0">
                  <c:v>Status and powers</c:v>
                </c:pt>
                <c:pt idx="1">
                  <c:v>Financial autonomy</c:v>
                </c:pt>
                <c:pt idx="2">
                  <c:v>Autonomy of decision makers</c:v>
                </c:pt>
                <c:pt idx="3">
                  <c:v>Knowledge</c:v>
                </c:pt>
                <c:pt idx="4">
                  <c:v>Accountability and transparency</c:v>
                </c:pt>
              </c:strCache>
            </c:strRef>
          </c:cat>
          <c:val>
            <c:numRef>
              <c:f>RankingTool!$B$16:$B$20</c:f>
              <c:numCache>
                <c:formatCode>0,000</c:formatCode>
                <c:ptCount val="5"/>
                <c:pt idx="0">
                  <c:v>1</c:v>
                </c:pt>
                <c:pt idx="1">
                  <c:v>1</c:v>
                </c:pt>
                <c:pt idx="2">
                  <c:v>0.97</c:v>
                </c:pt>
                <c:pt idx="3">
                  <c:v>1</c:v>
                </c:pt>
                <c:pt idx="4">
                  <c:v>1</c:v>
                </c:pt>
              </c:numCache>
            </c:numRef>
          </c:val>
        </c:ser>
        <c:ser>
          <c:idx val="1"/>
          <c:order val="1"/>
          <c:tx>
            <c:strRef>
              <c:f>RankingTool!$C$15</c:f>
              <c:strCache>
                <c:ptCount val="1"/>
                <c:pt idx="0">
                  <c:v>De facto situation</c:v>
                </c:pt>
              </c:strCache>
            </c:strRef>
          </c:tx>
          <c:cat>
            <c:strRef>
              <c:f>RankingTool!$A$16:$A$20</c:f>
              <c:strCache>
                <c:ptCount val="5"/>
                <c:pt idx="0">
                  <c:v>Status and powers</c:v>
                </c:pt>
                <c:pt idx="1">
                  <c:v>Financial autonomy</c:v>
                </c:pt>
                <c:pt idx="2">
                  <c:v>Autonomy of decision makers</c:v>
                </c:pt>
                <c:pt idx="3">
                  <c:v>Knowledge</c:v>
                </c:pt>
                <c:pt idx="4">
                  <c:v>Accountability and transparency</c:v>
                </c:pt>
              </c:strCache>
            </c:strRef>
          </c:cat>
          <c:val>
            <c:numRef>
              <c:f>RankingTool!$C$16:$C$20</c:f>
              <c:numCache>
                <c:formatCode>0,000</c:formatCode>
                <c:ptCount val="5"/>
                <c:pt idx="0">
                  <c:v>0.82</c:v>
                </c:pt>
                <c:pt idx="1">
                  <c:v>0.8</c:v>
                </c:pt>
                <c:pt idx="2">
                  <c:v>0.88</c:v>
                </c:pt>
                <c:pt idx="3">
                  <c:v>0.85</c:v>
                </c:pt>
                <c:pt idx="4">
                  <c:v>0.95</c:v>
                </c:pt>
              </c:numCache>
            </c:numRef>
          </c:val>
        </c:ser>
        <c:dLbls>
          <c:showLegendKey val="0"/>
          <c:showVal val="0"/>
          <c:showCatName val="0"/>
          <c:showSerName val="0"/>
          <c:showPercent val="0"/>
          <c:showBubbleSize val="0"/>
        </c:dLbls>
        <c:axId val="153937408"/>
        <c:axId val="153938944"/>
      </c:radarChart>
      <c:catAx>
        <c:axId val="153937408"/>
        <c:scaling>
          <c:orientation val="minMax"/>
        </c:scaling>
        <c:delete val="0"/>
        <c:axPos val="b"/>
        <c:majorGridlines/>
        <c:numFmt formatCode="Standard" sourceLinked="1"/>
        <c:majorTickMark val="out"/>
        <c:minorTickMark val="none"/>
        <c:tickLblPos val="nextTo"/>
        <c:txPr>
          <a:bodyPr/>
          <a:lstStyle/>
          <a:p>
            <a:pPr>
              <a:defRPr lang="fr-BE"/>
            </a:pPr>
            <a:endParaRPr lang="de-DE"/>
          </a:p>
        </c:txPr>
        <c:crossAx val="153938944"/>
        <c:crosses val="autoZero"/>
        <c:auto val="0"/>
        <c:lblAlgn val="ctr"/>
        <c:lblOffset val="100"/>
        <c:noMultiLvlLbl val="0"/>
      </c:catAx>
      <c:valAx>
        <c:axId val="153938944"/>
        <c:scaling>
          <c:orientation val="minMax"/>
          <c:max val="1"/>
          <c:min val="0"/>
        </c:scaling>
        <c:delete val="0"/>
        <c:axPos val="l"/>
        <c:majorGridlines/>
        <c:numFmt formatCode="#.#00" sourceLinked="0"/>
        <c:majorTickMark val="cross"/>
        <c:minorTickMark val="none"/>
        <c:tickLblPos val="nextTo"/>
        <c:txPr>
          <a:bodyPr/>
          <a:lstStyle/>
          <a:p>
            <a:pPr>
              <a:defRPr lang="fr-BE"/>
            </a:pPr>
            <a:endParaRPr lang="de-DE"/>
          </a:p>
        </c:txPr>
        <c:crossAx val="153937408"/>
        <c:crosses val="autoZero"/>
        <c:crossBetween val="between"/>
      </c:valAx>
    </c:plotArea>
    <c:legend>
      <c:legendPos val="r"/>
      <c:layout>
        <c:manualLayout>
          <c:xMode val="edge"/>
          <c:yMode val="edge"/>
          <c:x val="0.80078691998362583"/>
          <c:y val="0.41605916048815061"/>
          <c:w val="0.18741822409813447"/>
          <c:h val="0.1642339598061191"/>
        </c:manualLayout>
      </c:layout>
      <c:overlay val="0"/>
      <c:txPr>
        <a:bodyPr/>
        <a:lstStyle/>
        <a:p>
          <a:pPr>
            <a:defRPr lang="fr-BE"/>
          </a:pPr>
          <a:endParaRPr lang="de-DE"/>
        </a:p>
      </c:txPr>
    </c:legend>
    <c:plotVisOnly val="1"/>
    <c:dispBlanksAs val="gap"/>
    <c:showDLblsOverMax val="0"/>
  </c:chart>
  <c:spPr>
    <a:ln>
      <a:noFill/>
    </a:ln>
  </c:spPr>
  <c:txPr>
    <a:bodyPr/>
    <a:lstStyle/>
    <a:p>
      <a:pPr>
        <a:defRPr>
          <a:latin typeface="Arial" pitchFamily="34" charset="0"/>
          <a:cs typeface="Arial" pitchFamily="34" charset="0"/>
        </a:defRPr>
      </a:pPr>
      <a:endParaRPr lang="de-DE"/>
    </a:p>
  </c:txPr>
  <c:printSettings>
    <c:headerFooter/>
    <c:pageMargins b="0.750000000000003" l="0.70000000000000062" r="0.70000000000000062" t="0.750000000000003" header="0.30000000000000032" footer="0.30000000000000032"/>
    <c:pageSetup orientation="portrait"/>
  </c:printSettings>
</c:chartSpace>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checked="Checked" firstButton="1" fmlaLink="$B$37"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Radio" checked="Checked" firstButton="1" fmlaLink="$B$170"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checked="Checked" firstButton="1" fmlaLink="$B$174"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Radio" checked="Checked" firstButton="1" fmlaLink="$B$179"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GBox" noThreeD="1"/>
</file>

<file path=xl/ctrlProps/ctrlProp116.xml><?xml version="1.0" encoding="utf-8"?>
<formControlPr xmlns="http://schemas.microsoft.com/office/spreadsheetml/2009/9/main" objectType="Radio" checked="Checked" firstButton="1" fmlaLink="$B$183"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GBox" noThreeD="1"/>
</file>

<file path=xl/ctrlProps/ctrlProp119.xml><?xml version="1.0" encoding="utf-8"?>
<formControlPr xmlns="http://schemas.microsoft.com/office/spreadsheetml/2009/9/main" objectType="Radio" checked="Checked" firstButton="1" fmlaLink="$B$188"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GBox" noThreeD="1"/>
</file>

<file path=xl/ctrlProps/ctrlProp122.xml><?xml version="1.0" encoding="utf-8"?>
<formControlPr xmlns="http://schemas.microsoft.com/office/spreadsheetml/2009/9/main" objectType="Radio" checked="Checked" firstButton="1" fmlaLink="$B$193"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Radio" checked="Checked" firstButton="1" fmlaLink="$B$199"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GBox" noThreeD="1"/>
</file>

<file path=xl/ctrlProps/ctrlProp128.xml><?xml version="1.0" encoding="utf-8"?>
<formControlPr xmlns="http://schemas.microsoft.com/office/spreadsheetml/2009/9/main" objectType="Radio" checked="Checked" firstButton="1" fmlaLink="$B$203"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GBox"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Radio" checked="Checked" firstButton="1" fmlaLink="$B$207"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Radio" checked="Checked" firstButton="1" fmlaLink="$B$218"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Radio" checked="Checked" firstButton="1" fmlaLink="$B$224" lockText="1" noThreeD="1"/>
</file>

<file path=xl/ctrlProps/ctrlProp14.xml><?xml version="1.0" encoding="utf-8"?>
<formControlPr xmlns="http://schemas.microsoft.com/office/spreadsheetml/2009/9/main" objectType="Radio" checked="Checked" firstButton="1" fmlaLink="$B$42" lockText="1" noThreeD="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Radio" checked="Checked" firstButton="1" fmlaLink="$B$228"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Radio" checked="Checked" firstButton="1" fmlaLink="$B$235"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50.xml><?xml version="1.0" encoding="utf-8"?>
<formControlPr xmlns="http://schemas.microsoft.com/office/spreadsheetml/2009/9/main" objectType="Radio"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GBox" noThreeD="1"/>
</file>

<file path=xl/ctrlProps/ctrlProp153.xml><?xml version="1.0" encoding="utf-8"?>
<formControlPr xmlns="http://schemas.microsoft.com/office/spreadsheetml/2009/9/main" objectType="Radio" checked="Checked" firstButton="1" fmlaLink="$B$241"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GBox" noThreeD="1"/>
</file>

<file path=xl/ctrlProps/ctrlProp156.xml><?xml version="1.0" encoding="utf-8"?>
<formControlPr xmlns="http://schemas.microsoft.com/office/spreadsheetml/2009/9/main" objectType="Radio" firstButton="1" fmlaLink="$B$250" lockText="1" noThreeD="1"/>
</file>

<file path=xl/ctrlProps/ctrlProp157.xml><?xml version="1.0" encoding="utf-8"?>
<formControlPr xmlns="http://schemas.microsoft.com/office/spreadsheetml/2009/9/main" objectType="Radio" checked="Checked"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60.xml><?xml version="1.0" encoding="utf-8"?>
<formControlPr xmlns="http://schemas.microsoft.com/office/spreadsheetml/2009/9/main" objectType="Radio" checked="Checked" firstButton="1" fmlaLink="$B$255"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Radio" checked="Checked" firstButton="1" fmlaLink="$B$260"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GBox" noThreeD="1"/>
</file>

<file path=xl/ctrlProps/ctrlProp167.xml><?xml version="1.0" encoding="utf-8"?>
<formControlPr xmlns="http://schemas.microsoft.com/office/spreadsheetml/2009/9/main" objectType="Radio" checked="Checked" firstButton="1" fmlaLink="$B$265" lockText="1" noThreeD="1"/>
</file>

<file path=xl/ctrlProps/ctrlProp168.xml><?xml version="1.0" encoding="utf-8"?>
<formControlPr xmlns="http://schemas.microsoft.com/office/spreadsheetml/2009/9/main" objectType="Radio" lockText="1" noThreeD="1"/>
</file>

<file path=xl/ctrlProps/ctrlProp169.xml><?xml version="1.0" encoding="utf-8"?>
<formControlPr xmlns="http://schemas.microsoft.com/office/spreadsheetml/2009/9/main" objectType="GBox" noThreeD="1"/>
</file>

<file path=xl/ctrlProps/ctrlProp17.xml><?xml version="1.0" encoding="utf-8"?>
<formControlPr xmlns="http://schemas.microsoft.com/office/spreadsheetml/2009/9/main" objectType="Radio" checked="Checked" firstButton="1" fmlaLink="$B$46" lockText="1" noThreeD="1"/>
</file>

<file path=xl/ctrlProps/ctrlProp170.xml><?xml version="1.0" encoding="utf-8"?>
<formControlPr xmlns="http://schemas.microsoft.com/office/spreadsheetml/2009/9/main" objectType="Radio" checked="Checked" firstButton="1" fmlaLink="$B$271"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Radio" checked="Checked" firstButton="1" fmlaLink="$B$276" lockText="1" noThreeD="1"/>
</file>

<file path=xl/ctrlProps/ctrlProp174.xml><?xml version="1.0" encoding="utf-8"?>
<formControlPr xmlns="http://schemas.microsoft.com/office/spreadsheetml/2009/9/main" objectType="Radio" lockText="1"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checked="Checked" firstButton="1" fmlaLink="$B$28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Radio" lockText="1" noThreeD="1"/>
</file>

<file path=xl/ctrlProps/ctrlProp180.xml><?xml version="1.0" encoding="utf-8"?>
<formControlPr xmlns="http://schemas.microsoft.com/office/spreadsheetml/2009/9/main" objectType="Radio" checked="Checked" firstButton="1" fmlaLink="$B$285" lockText="1" noThreeD="1"/>
</file>

<file path=xl/ctrlProps/ctrlProp181.xml><?xml version="1.0" encoding="utf-8"?>
<formControlPr xmlns="http://schemas.microsoft.com/office/spreadsheetml/2009/9/main" objectType="Radio" lockText="1" noThreeD="1"/>
</file>

<file path=xl/ctrlProps/ctrlProp182.xml><?xml version="1.0" encoding="utf-8"?>
<formControlPr xmlns="http://schemas.microsoft.com/office/spreadsheetml/2009/9/main" objectType="Radio" lockText="1"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Radio" checked="Checked" firstButton="1" fmlaLink="$B$296" lockText="1" noThreeD="1"/>
</file>

<file path=xl/ctrlProps/ctrlProp185.xml><?xml version="1.0" encoding="utf-8"?>
<formControlPr xmlns="http://schemas.microsoft.com/office/spreadsheetml/2009/9/main" objectType="Radio" lockText="1"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Radio" checked="Checked" firstButton="1" fmlaLink="$B$300"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190.xml><?xml version="1.0" encoding="utf-8"?>
<formControlPr xmlns="http://schemas.microsoft.com/office/spreadsheetml/2009/9/main" objectType="Radio" checked="Checked" firstButton="1" fmlaLink="$B$328" lockText="1" noThreeD="1"/>
</file>

<file path=xl/ctrlProps/ctrlProp191.xml><?xml version="1.0" encoding="utf-8"?>
<formControlPr xmlns="http://schemas.microsoft.com/office/spreadsheetml/2009/9/main" objectType="Radio" lockText="1" noThreeD="1"/>
</file>

<file path=xl/ctrlProps/ctrlProp192.xml><?xml version="1.0" encoding="utf-8"?>
<formControlPr xmlns="http://schemas.microsoft.com/office/spreadsheetml/2009/9/main" objectType="GBox" noThreeD="1"/>
</file>

<file path=xl/ctrlProps/ctrlProp193.xml><?xml version="1.0" encoding="utf-8"?>
<formControlPr xmlns="http://schemas.microsoft.com/office/spreadsheetml/2009/9/main" objectType="Radio" firstButton="1" fmlaLink="$B$333" lockText="1" noThreeD="1"/>
</file>

<file path=xl/ctrlProps/ctrlProp194.xml><?xml version="1.0" encoding="utf-8"?>
<formControlPr xmlns="http://schemas.microsoft.com/office/spreadsheetml/2009/9/main" objectType="Radio" checked="Checked"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GBox" noThreeD="1"/>
</file>

<file path=xl/ctrlProps/ctrlProp197.xml><?xml version="1.0" encoding="utf-8"?>
<formControlPr xmlns="http://schemas.microsoft.com/office/spreadsheetml/2009/9/main" objectType="Radio" checked="Checked" firstButton="1" fmlaLink="$B$338"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GBox" noThreeD="1"/>
</file>

<file path=xl/ctrlProps/ctrlProp2.xml><?xml version="1.0" encoding="utf-8"?>
<formControlPr xmlns="http://schemas.microsoft.com/office/spreadsheetml/2009/9/main" objectType="Radio" checked="Checked" firstButton="1" fmlaLink="$B$26" lockText="1" noThreeD="1"/>
</file>

<file path=xl/ctrlProps/ctrlProp20.xml><?xml version="1.0" encoding="utf-8"?>
<formControlPr xmlns="http://schemas.microsoft.com/office/spreadsheetml/2009/9/main" objectType="Radio" checked="Checked" firstButton="1" fmlaLink="$B$50" lockText="1" noThreeD="1"/>
</file>

<file path=xl/ctrlProps/ctrlProp200.xml><?xml version="1.0" encoding="utf-8"?>
<formControlPr xmlns="http://schemas.microsoft.com/office/spreadsheetml/2009/9/main" objectType="Radio" checked="Checked" firstButton="1" fmlaLink="$B$342" lockText="1" noThreeD="1"/>
</file>

<file path=xl/ctrlProps/ctrlProp201.xml><?xml version="1.0" encoding="utf-8"?>
<formControlPr xmlns="http://schemas.microsoft.com/office/spreadsheetml/2009/9/main" objectType="Radio" firstButton="1" lockText="1" noThreeD="1"/>
</file>

<file path=xl/ctrlProps/ctrlProp202.xml><?xml version="1.0" encoding="utf-8"?>
<formControlPr xmlns="http://schemas.microsoft.com/office/spreadsheetml/2009/9/main" objectType="GBox" noThreeD="1"/>
</file>

<file path=xl/ctrlProps/ctrlProp203.xml><?xml version="1.0" encoding="utf-8"?>
<formControlPr xmlns="http://schemas.microsoft.com/office/spreadsheetml/2009/9/main" objectType="Radio" checked="Checked" firstButton="1" fmlaLink="$B$346" lockText="1" noThreeD="1"/>
</file>

<file path=xl/ctrlProps/ctrlProp204.xml><?xml version="1.0" encoding="utf-8"?>
<formControlPr xmlns="http://schemas.microsoft.com/office/spreadsheetml/2009/9/main" objectType="Radio"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firstButton="1" fmlaLink="$B$354" lockText="1" noThreeD="1"/>
</file>

<file path=xl/ctrlProps/ctrlProp208.xml><?xml version="1.0" encoding="utf-8"?>
<formControlPr xmlns="http://schemas.microsoft.com/office/spreadsheetml/2009/9/main" objectType="GBox" noThreeD="1"/>
</file>

<file path=xl/ctrlProps/ctrlProp209.xml><?xml version="1.0" encoding="utf-8"?>
<formControlPr xmlns="http://schemas.microsoft.com/office/spreadsheetml/2009/9/main" objectType="Radio" checked="Checked" firstButton="1" fmlaLink="$B$359" lockText="1" noThreeD="1"/>
</file>

<file path=xl/ctrlProps/ctrlProp21.xml><?xml version="1.0" encoding="utf-8"?>
<formControlPr xmlns="http://schemas.microsoft.com/office/spreadsheetml/2009/9/main" objectType="Radio"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GBox" noThreeD="1"/>
</file>

<file path=xl/ctrlProps/ctrlProp212.xml><?xml version="1.0" encoding="utf-8"?>
<formControlPr xmlns="http://schemas.microsoft.com/office/spreadsheetml/2009/9/main" objectType="Radio" checked="Checked" firstButton="1" fmlaLink="$B$365"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GBox" noThreeD="1"/>
</file>

<file path=xl/ctrlProps/ctrlProp215.xml><?xml version="1.0" encoding="utf-8"?>
<formControlPr xmlns="http://schemas.microsoft.com/office/spreadsheetml/2009/9/main" objectType="Radio" checked="Checked" firstButton="1" fmlaLink="$B$369"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GBox" noThreeD="1"/>
</file>

<file path=xl/ctrlProps/ctrlProp218.xml><?xml version="1.0" encoding="utf-8"?>
<formControlPr xmlns="http://schemas.microsoft.com/office/spreadsheetml/2009/9/main" objectType="Radio" firstButton="1" fmlaLink="$B$375" lockText="1" noThreeD="1"/>
</file>

<file path=xl/ctrlProps/ctrlProp219.xml><?xml version="1.0" encoding="utf-8"?>
<formControlPr xmlns="http://schemas.microsoft.com/office/spreadsheetml/2009/9/main" objectType="Radio" checked="Checked" lockText="1" noThreeD="1"/>
</file>

<file path=xl/ctrlProps/ctrlProp22.xml><?xml version="1.0" encoding="utf-8"?>
<formControlPr xmlns="http://schemas.microsoft.com/office/spreadsheetml/2009/9/main" objectType="GBox" noThreeD="1"/>
</file>

<file path=xl/ctrlProps/ctrlProp220.xml><?xml version="1.0" encoding="utf-8"?>
<formControlPr xmlns="http://schemas.microsoft.com/office/spreadsheetml/2009/9/main" objectType="Radio"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Radio" checked="Checked" firstButton="1" fmlaLink="$B$380" lockText="1" noThreeD="1"/>
</file>

<file path=xl/ctrlProps/ctrlProp223.xml><?xml version="1.0" encoding="utf-8"?>
<formControlPr xmlns="http://schemas.microsoft.com/office/spreadsheetml/2009/9/main" objectType="Radio" lockText="1" noThreeD="1"/>
</file>

<file path=xl/ctrlProps/ctrlProp224.xml><?xml version="1.0" encoding="utf-8"?>
<formControlPr xmlns="http://schemas.microsoft.com/office/spreadsheetml/2009/9/main" objectType="Radio" lockText="1"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Radio" checked="Checked" firstButton="1" fmlaLink="$B$385"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Radio" lockText="1"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Radio" checked="Checked" firstButton="1" fmlaLink="$B$55" lockText="1" noThreeD="1"/>
</file>

<file path=xl/ctrlProps/ctrlProp230.xml><?xml version="1.0" encoding="utf-8"?>
<formControlPr xmlns="http://schemas.microsoft.com/office/spreadsheetml/2009/9/main" objectType="Radio" checked="Checked" firstButton="1" fmlaLink="$B$395" lockText="1" noThreeD="1"/>
</file>

<file path=xl/ctrlProps/ctrlProp231.xml><?xml version="1.0" encoding="utf-8"?>
<formControlPr xmlns="http://schemas.microsoft.com/office/spreadsheetml/2009/9/main" objectType="Radio" lockText="1" noThreeD="1"/>
</file>

<file path=xl/ctrlProps/ctrlProp232.xml><?xml version="1.0" encoding="utf-8"?>
<formControlPr xmlns="http://schemas.microsoft.com/office/spreadsheetml/2009/9/main" objectType="Radio" lockText="1"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Radio" checked="Checked" firstButton="1" fmlaLink="$B$400" lockText="1" noThreeD="1"/>
</file>

<file path=xl/ctrlProps/ctrlProp235.xml><?xml version="1.0" encoding="utf-8"?>
<formControlPr xmlns="http://schemas.microsoft.com/office/spreadsheetml/2009/9/main" objectType="Radio" lockText="1" noThreeD="1"/>
</file>

<file path=xl/ctrlProps/ctrlProp236.xml><?xml version="1.0" encoding="utf-8"?>
<formControlPr xmlns="http://schemas.microsoft.com/office/spreadsheetml/2009/9/main" objectType="Radio" lockText="1"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checked="Checked" firstButton="1" fmlaLink="$B$405" lockText="1" noThreeD="1"/>
</file>

<file path=xl/ctrlProps/ctrlProp239.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40.xml><?xml version="1.0" encoding="utf-8"?>
<formControlPr xmlns="http://schemas.microsoft.com/office/spreadsheetml/2009/9/main" objectType="GBox" noThreeD="1"/>
</file>

<file path=xl/ctrlProps/ctrlProp241.xml><?xml version="1.0" encoding="utf-8"?>
<formControlPr xmlns="http://schemas.microsoft.com/office/spreadsheetml/2009/9/main" objectType="Radio" checked="Checked" firstButton="1" fmlaLink="$B$414" lockText="1" noThreeD="1"/>
</file>

<file path=xl/ctrlProps/ctrlProp242.xml><?xml version="1.0" encoding="utf-8"?>
<formControlPr xmlns="http://schemas.microsoft.com/office/spreadsheetml/2009/9/main" objectType="Radio" lockText="1" noThreeD="1"/>
</file>

<file path=xl/ctrlProps/ctrlProp243.xml><?xml version="1.0" encoding="utf-8"?>
<formControlPr xmlns="http://schemas.microsoft.com/office/spreadsheetml/2009/9/main" objectType="Radio" lockText="1" noThreeD="1"/>
</file>

<file path=xl/ctrlProps/ctrlProp244.xml><?xml version="1.0" encoding="utf-8"?>
<formControlPr xmlns="http://schemas.microsoft.com/office/spreadsheetml/2009/9/main" objectType="GBox" noThreeD="1"/>
</file>

<file path=xl/ctrlProps/ctrlProp245.xml><?xml version="1.0" encoding="utf-8"?>
<formControlPr xmlns="http://schemas.microsoft.com/office/spreadsheetml/2009/9/main" objectType="Radio" checked="Checked" firstButton="1" fmlaLink="$B$420"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GBox" noThreeD="1"/>
</file>

<file path=xl/ctrlProps/ctrlProp248.xml><?xml version="1.0" encoding="utf-8"?>
<formControlPr xmlns="http://schemas.microsoft.com/office/spreadsheetml/2009/9/main" objectType="Radio" checked="Checked" firstButton="1" fmlaLink="$B$425"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50.xml><?xml version="1.0" encoding="utf-8"?>
<formControlPr xmlns="http://schemas.microsoft.com/office/spreadsheetml/2009/9/main" objectType="GBox" noThreeD="1"/>
</file>

<file path=xl/ctrlProps/ctrlProp251.xml><?xml version="1.0" encoding="utf-8"?>
<formControlPr xmlns="http://schemas.microsoft.com/office/spreadsheetml/2009/9/main" objectType="Radio" checked="Checked" firstButton="1" fmlaLink="$B$429" lockText="1" noThreeD="1"/>
</file>

<file path=xl/ctrlProps/ctrlProp252.xml><?xml version="1.0" encoding="utf-8"?>
<formControlPr xmlns="http://schemas.microsoft.com/office/spreadsheetml/2009/9/main" objectType="Radio" lockText="1" noThreeD="1"/>
</file>

<file path=xl/ctrlProps/ctrlProp253.xml><?xml version="1.0" encoding="utf-8"?>
<formControlPr xmlns="http://schemas.microsoft.com/office/spreadsheetml/2009/9/main" objectType="Radio" lockText="1" noThreeD="1"/>
</file>

<file path=xl/ctrlProps/ctrlProp254.xml><?xml version="1.0" encoding="utf-8"?>
<formControlPr xmlns="http://schemas.microsoft.com/office/spreadsheetml/2009/9/main" objectType="GBox" noThreeD="1"/>
</file>

<file path=xl/ctrlProps/ctrlProp255.xml><?xml version="1.0" encoding="utf-8"?>
<formControlPr xmlns="http://schemas.microsoft.com/office/spreadsheetml/2009/9/main" objectType="Radio" checked="Checked" firstButton="1" fmlaLink="$B$306" lockText="1" noThreeD="1"/>
</file>

<file path=xl/ctrlProps/ctrlProp256.xml><?xml version="1.0" encoding="utf-8"?>
<formControlPr xmlns="http://schemas.microsoft.com/office/spreadsheetml/2009/9/main" objectType="Radio" lockText="1" noThreeD="1"/>
</file>

<file path=xl/ctrlProps/ctrlProp257.xml><?xml version="1.0" encoding="utf-8"?>
<formControlPr xmlns="http://schemas.microsoft.com/office/spreadsheetml/2009/9/main" objectType="GBox" noThreeD="1"/>
</file>

<file path=xl/ctrlProps/ctrlProp258.xml><?xml version="1.0" encoding="utf-8"?>
<formControlPr xmlns="http://schemas.microsoft.com/office/spreadsheetml/2009/9/main" objectType="Radio" checked="Checked" firstButton="1" fmlaLink="$B$213"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60.xml><?xml version="1.0" encoding="utf-8"?>
<formControlPr xmlns="http://schemas.microsoft.com/office/spreadsheetml/2009/9/main" objectType="Radio" lockText="1" noThreeD="1"/>
</file>

<file path=xl/ctrlProps/ctrlProp261.xml><?xml version="1.0" encoding="utf-8"?>
<formControlPr xmlns="http://schemas.microsoft.com/office/spreadsheetml/2009/9/main" objectType="GBox" noThreeD="1"/>
</file>

<file path=xl/ctrlProps/ctrlProp262.xml><?xml version="1.0" encoding="utf-8"?>
<formControlPr xmlns="http://schemas.microsoft.com/office/spreadsheetml/2009/9/main" objectType="Radio" checked="Checked" firstButton="1" fmlaLink="$B$390" lockText="1" noThreeD="1"/>
</file>

<file path=xl/ctrlProps/ctrlProp263.xml><?xml version="1.0" encoding="utf-8"?>
<formControlPr xmlns="http://schemas.microsoft.com/office/spreadsheetml/2009/9/main" objectType="Radio"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Label" lockText="1"/>
</file>

<file path=xl/ctrlProps/ctrlProp266.xml><?xml version="1.0" encoding="utf-8"?>
<formControlPr xmlns="http://schemas.microsoft.com/office/spreadsheetml/2009/9/main" objectType="Label" lockText="1"/>
</file>

<file path=xl/ctrlProps/ctrlProp267.xml><?xml version="1.0" encoding="utf-8"?>
<formControlPr xmlns="http://schemas.microsoft.com/office/spreadsheetml/2009/9/main" objectType="Label" lockText="1"/>
</file>

<file path=xl/ctrlProps/ctrlProp268.xml><?xml version="1.0" encoding="utf-8"?>
<formControlPr xmlns="http://schemas.microsoft.com/office/spreadsheetml/2009/9/main" objectType="GBox" noThreeD="1"/>
</file>

<file path=xl/ctrlProps/ctrlProp269.xml><?xml version="1.0" encoding="utf-8"?>
<formControlPr xmlns="http://schemas.microsoft.com/office/spreadsheetml/2009/9/main" objectType="Radio" firstButton="1" fmlaLink="$B$291" lockText="1" noThreeD="1"/>
</file>

<file path=xl/ctrlProps/ctrlProp27.xml><?xml version="1.0" encoding="utf-8"?>
<formControlPr xmlns="http://schemas.microsoft.com/office/spreadsheetml/2009/9/main" objectType="GBox" noThreeD="1"/>
</file>

<file path=xl/ctrlProps/ctrlProp270.xml><?xml version="1.0" encoding="utf-8"?>
<formControlPr xmlns="http://schemas.microsoft.com/office/spreadsheetml/2009/9/main" objectType="Radio" checked="Checked" lockText="1" noThreeD="1"/>
</file>

<file path=xl/ctrlProps/ctrlProp271.xml><?xml version="1.0" encoding="utf-8"?>
<formControlPr xmlns="http://schemas.microsoft.com/office/spreadsheetml/2009/9/main" objectType="Radio" lockText="1" noThreeD="1"/>
</file>

<file path=xl/ctrlProps/ctrlProp272.xml><?xml version="1.0" encoding="utf-8"?>
<formControlPr xmlns="http://schemas.microsoft.com/office/spreadsheetml/2009/9/main" objectType="Label" lockText="1"/>
</file>

<file path=xl/ctrlProps/ctrlProp273.xml><?xml version="1.0" encoding="utf-8"?>
<formControlPr xmlns="http://schemas.microsoft.com/office/spreadsheetml/2009/9/main" objectType="Radio" lockText="1" noThreeD="1"/>
</file>

<file path=xl/ctrlProps/ctrlProp274.xml><?xml version="1.0" encoding="utf-8"?>
<formControlPr xmlns="http://schemas.microsoft.com/office/spreadsheetml/2009/9/main" objectType="Radio" lockText="1" noThreeD="1"/>
</file>

<file path=xl/ctrlProps/ctrlProp275.xml><?xml version="1.0" encoding="utf-8"?>
<formControlPr xmlns="http://schemas.microsoft.com/office/spreadsheetml/2009/9/main" objectType="GBox" noThreeD="1"/>
</file>

<file path=xl/ctrlProps/ctrlProp276.xml><?xml version="1.0" encoding="utf-8"?>
<formControlPr xmlns="http://schemas.microsoft.com/office/spreadsheetml/2009/9/main" objectType="Radio" firstButton="1" fmlaLink="$B$310" lockText="1" noThreeD="1"/>
</file>

<file path=xl/ctrlProps/ctrlProp277.xml><?xml version="1.0" encoding="utf-8"?>
<formControlPr xmlns="http://schemas.microsoft.com/office/spreadsheetml/2009/9/main" objectType="Radio" checked="Checked" lockText="1"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Radio" checked="Checked" firstButton="1" fmlaLink="$B$314" lockText="1" noThreeD="1"/>
</file>

<file path=xl/ctrlProps/ctrlProp28.xml><?xml version="1.0" encoding="utf-8"?>
<formControlPr xmlns="http://schemas.microsoft.com/office/spreadsheetml/2009/9/main" objectType="Radio" checked="Checked" firstButton="1" fmlaLink="$B$61" lockText="1" noThreeD="1"/>
</file>

<file path=xl/ctrlProps/ctrlProp280.xml><?xml version="1.0" encoding="utf-8"?>
<formControlPr xmlns="http://schemas.microsoft.com/office/spreadsheetml/2009/9/main" objectType="Radio" lockText="1"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Label" lockText="1"/>
</file>

<file path=xl/ctrlProps/ctrlProp283.xml><?xml version="1.0" encoding="utf-8"?>
<formControlPr xmlns="http://schemas.microsoft.com/office/spreadsheetml/2009/9/main" objectType="Radio" checked="Checked" firstButton="1" fmlaLink="$B$319" lockText="1" noThreeD="1"/>
</file>

<file path=xl/ctrlProps/ctrlProp284.xml><?xml version="1.0" encoding="utf-8"?>
<formControlPr xmlns="http://schemas.microsoft.com/office/spreadsheetml/2009/9/main" objectType="Radio" lockText="1" noThreeD="1"/>
</file>

<file path=xl/ctrlProps/ctrlProp285.xml><?xml version="1.0" encoding="utf-8"?>
<formControlPr xmlns="http://schemas.microsoft.com/office/spreadsheetml/2009/9/main" objectType="Radio" lockText="1" noThreeD="1"/>
</file>

<file path=xl/ctrlProps/ctrlProp286.xml><?xml version="1.0" encoding="utf-8"?>
<formControlPr xmlns="http://schemas.microsoft.com/office/spreadsheetml/2009/9/main" objectType="Radio" lockText="1" noThreeD="1"/>
</file>

<file path=xl/ctrlProps/ctrlProp287.xml><?xml version="1.0" encoding="utf-8"?>
<formControlPr xmlns="http://schemas.microsoft.com/office/spreadsheetml/2009/9/main" objectType="Radio" checked="Checked" lockText="1" noThreeD="1"/>
</file>

<file path=xl/ctrlProps/ctrlProp288.xml><?xml version="1.0" encoding="utf-8"?>
<formControlPr xmlns="http://schemas.microsoft.com/office/spreadsheetml/2009/9/main" objectType="Radio" lockText="1" noThreeD="1"/>
</file>

<file path=xl/ctrlProps/ctrlProp289.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lockText="1" noThreeD="1"/>
</file>

<file path=xl/ctrlProps/ctrlProp294.xml><?xml version="1.0" encoding="utf-8"?>
<formControlPr xmlns="http://schemas.microsoft.com/office/spreadsheetml/2009/9/main" objectType="Label" lockText="1"/>
</file>

<file path=xl/ctrlProps/ctrlProp295.xml><?xml version="1.0" encoding="utf-8"?>
<formControlPr xmlns="http://schemas.microsoft.com/office/spreadsheetml/2009/9/main" objectType="Label" lockText="1"/>
</file>

<file path=xl/ctrlProps/ctrlProp296.xml><?xml version="1.0" encoding="utf-8"?>
<formControlPr xmlns="http://schemas.microsoft.com/office/spreadsheetml/2009/9/main" objectType="Label" lockText="1"/>
</file>

<file path=xl/ctrlProps/ctrlProp297.xml><?xml version="1.0" encoding="utf-8"?>
<formControlPr xmlns="http://schemas.microsoft.com/office/spreadsheetml/2009/9/main" objectType="Radio"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Label" lockText="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00.xml><?xml version="1.0" encoding="utf-8"?>
<formControlPr xmlns="http://schemas.microsoft.com/office/spreadsheetml/2009/9/main" objectType="Label" lockText="1"/>
</file>

<file path=xl/ctrlProps/ctrlProp301.xml><?xml version="1.0" encoding="utf-8"?>
<formControlPr xmlns="http://schemas.microsoft.com/office/spreadsheetml/2009/9/main" objectType="Label" lockText="1"/>
</file>

<file path=xl/ctrlProps/ctrlProp302.xml><?xml version="1.0" encoding="utf-8"?>
<formControlPr xmlns="http://schemas.microsoft.com/office/spreadsheetml/2009/9/main" objectType="Label" lockText="1"/>
</file>

<file path=xl/ctrlProps/ctrlProp303.xml><?xml version="1.0" encoding="utf-8"?>
<formControlPr xmlns="http://schemas.microsoft.com/office/spreadsheetml/2009/9/main" objectType="Radio"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checked="Checked" firstButton="1" fmlaLink="$B$409" lockText="1" noThreeD="1"/>
</file>

<file path=xl/ctrlProps/ctrlProp306.xml><?xml version="1.0" encoding="utf-8"?>
<formControlPr xmlns="http://schemas.microsoft.com/office/spreadsheetml/2009/9/main" objectType="Radio" lockText="1" noThreeD="1"/>
</file>

<file path=xl/ctrlProps/ctrlProp307.xml><?xml version="1.0" encoding="utf-8"?>
<formControlPr xmlns="http://schemas.microsoft.com/office/spreadsheetml/2009/9/main" objectType="Label" lockText="1"/>
</file>

<file path=xl/ctrlProps/ctrlProp308.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Radio" checked="Checked" firstButton="1" fmlaLink="$B$67"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checked="Checked" firstButton="1" fmlaLink="$B$72"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checked="Checked" firstButton="1" fmlaLink="$B$78"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Radio" checked="Checked" firstButton="1" fmlaLink="$B$84"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Radio" checked="Checked" firstButton="1" fmlaLink="$B$88"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GBox"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Radio" checked="Checked" firstButton="1" fmlaLink="$B$93"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checked="Checked" firstButton="1" fmlaLink="$B$99"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Radio" checked="Checked" firstButton="1" fmlaLink="$B$114" lockText="1" noThreeD="1"/>
</file>

<file path=xl/ctrlProps/ctrlProp6.xml><?xml version="1.0" encoding="utf-8"?>
<formControlPr xmlns="http://schemas.microsoft.com/office/spreadsheetml/2009/9/main" objectType="Radio" checked="Checked" firstButton="1" fmlaLink="$B$31"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GBox" noThreeD="1"/>
</file>

<file path=xl/ctrlProps/ctrlProp63.xml><?xml version="1.0" encoding="utf-8"?>
<formControlPr xmlns="http://schemas.microsoft.com/office/spreadsheetml/2009/9/main" objectType="Radio" checked="Checked" firstButton="1" fmlaLink="$B$119"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Radio" checked="Checked" firstButton="1" fmlaLink="$B$123"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Radio" checked="Checked" firstButton="1" fmlaLink="$B$128"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Radio" checked="Checked" firstButton="1" fmlaLink="$B$134"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Radio" firstButton="1" fmlaLink="$B$144" lockText="1" noThreeD="1"/>
</file>

<file path=xl/ctrlProps/ctrlProp78.xml><?xml version="1.0" encoding="utf-8"?>
<formControlPr xmlns="http://schemas.microsoft.com/office/spreadsheetml/2009/9/main" objectType="Radio" checked="Checked" lockText="1"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checked="Checked" firstButton="1" fmlaLink="$B$139"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Radio" checked="Checked" firstButton="1" fmlaLink="$B$148"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Radio" checked="Checked" firstButton="1" fmlaLink="$B$152"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Radio" checked="Checked" firstButton="1" fmlaLink="$B$156" lockText="1"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Radio" checked="Checked" firstButton="1" fmlaLink="$B$163"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checked="Checked" firstButton="1" fmlaLink="$B$103"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742950</xdr:colOff>
      <xdr:row>42</xdr:row>
      <xdr:rowOff>142875</xdr:rowOff>
    </xdr:to>
    <xdr:pic>
      <xdr:nvPicPr>
        <xdr:cNvPr id="2049" name="Picture 2"/>
        <xdr:cNvPicPr>
          <a:picLocks noChangeAspect="1" noChangeArrowheads="1"/>
        </xdr:cNvPicPr>
      </xdr:nvPicPr>
      <xdr:blipFill>
        <a:blip xmlns:r="http://schemas.openxmlformats.org/officeDocument/2006/relationships" r:embed="rId1"/>
        <a:srcRect/>
        <a:stretch>
          <a:fillRect/>
        </a:stretch>
      </xdr:blipFill>
      <xdr:spPr bwMode="auto">
        <a:xfrm>
          <a:off x="0" y="0"/>
          <a:ext cx="5314950" cy="8143875"/>
        </a:xfrm>
        <a:prstGeom prst="rect">
          <a:avLst/>
        </a:prstGeom>
        <a:solidFill>
          <a:srgbClr val="FFFFFF"/>
        </a:solidFill>
        <a:ln w="9525">
          <a:solidFill>
            <a:srgbClr val="000000"/>
          </a:solid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76200</xdr:colOff>
      <xdr:row>0</xdr:row>
      <xdr:rowOff>38100</xdr:rowOff>
    </xdr:from>
    <xdr:to>
      <xdr:col>7</xdr:col>
      <xdr:colOff>733425</xdr:colOff>
      <xdr:row>44</xdr:row>
      <xdr:rowOff>9525</xdr:rowOff>
    </xdr:to>
    <xdr:sp macro="" textlink="">
      <xdr:nvSpPr>
        <xdr:cNvPr id="2" name="Textfeld 1"/>
        <xdr:cNvSpPr txBox="1"/>
      </xdr:nvSpPr>
      <xdr:spPr>
        <a:xfrm>
          <a:off x="76200" y="38100"/>
          <a:ext cx="5991225" cy="8353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1">
              <a:solidFill>
                <a:srgbClr val="FFC000"/>
              </a:solidFill>
            </a:rPr>
            <a:t>INDIREG Online Ranking Tool</a:t>
          </a:r>
        </a:p>
        <a:p>
          <a:endParaRPr lang="de-DE"/>
        </a:p>
        <a:p>
          <a:r>
            <a:rPr lang="de-DE"/>
            <a:t>INDIREG is the name of a scientific study regarding “Indicators for independence and efficient functioning of audiovisual media services regulatory bodies”, conducted on behalf of the European Commission.</a:t>
          </a:r>
        </a:p>
        <a:p>
          <a:endParaRPr lang="de-DE"/>
        </a:p>
        <a:p>
          <a:r>
            <a:rPr lang="de-DE"/>
            <a:t>The three general objectives of the study are (1) a detailed legal description and analysis of the audiovisual media services regulatory bodies in the Member States, in candidate and potential candidate countries to the European Union and in the EFTA countries as well as four non-European countries, (2) an analysis of the effective implementation of the legal framework in these countries and (3) the identification of key characteristics constituting an “independent regulatory body” in the light of the AVMS Directive.</a:t>
          </a:r>
        </a:p>
        <a:p>
          <a:endParaRPr lang="de-DE"/>
        </a:p>
        <a:p>
          <a:r>
            <a:rPr lang="de-DE"/>
            <a:t>Part of the study was to rank the identified indicators. The result of this weighing is a ranking tool which is able to help interested parties to </a:t>
          </a:r>
          <a:r>
            <a:rPr lang="de-DE" b="1"/>
            <a:t>self-assess the risk potential for the influence of external players, thereby providing indications regarding potential attention points</a:t>
          </a:r>
          <a:r>
            <a:rPr lang="de-DE"/>
            <a:t>.</a:t>
          </a:r>
        </a:p>
        <a:p>
          <a:endParaRPr lang="de-DE"/>
        </a:p>
        <a:p>
          <a:r>
            <a:rPr lang="de-DE"/>
            <a:t>The tool is to measure the risk of influence by external players (rather than measuring the level of independence of the respective regulator). This enables a more objective method for ranking the indicators. The approach follows the overall distinction between formal (legal set-up) and </a:t>
          </a:r>
          <a:r>
            <a:rPr lang="de-DE" i="1"/>
            <a:t>de facto</a:t>
          </a:r>
          <a:r>
            <a:rPr lang="de-DE"/>
            <a:t> (actual situation) indicators, resulting in two separated visualisations.</a:t>
          </a:r>
        </a:p>
        <a:p>
          <a:endParaRPr lang="de-DE"/>
        </a:p>
        <a:p>
          <a:r>
            <a:rPr lang="de-DE"/>
            <a:t>It was decided to rank only those indicators that would give a clearer, and probably a more objective, result in terms of influence. If an indicator can be interpreted as being a route for in-fluence, while at the same time being a source of autonomy, it has not been included as an indicator. For each dimension, only indicators that are associated with the power to secure against potential influence (especially from politics and industry) were used.</a:t>
          </a:r>
        </a:p>
        <a:p>
          <a:endParaRPr lang="de-DE"/>
        </a:p>
        <a:p>
          <a:r>
            <a:rPr lang="de-DE"/>
            <a:t>The surveyed indicators both in the formal and in the </a:t>
          </a:r>
          <a:r>
            <a:rPr lang="de-DE" i="1"/>
            <a:t>de facto</a:t>
          </a:r>
          <a:r>
            <a:rPr lang="de-DE"/>
            <a:t> division are grouped according to different possible ways of influence by external players. This results in the following dimensions:</a:t>
          </a:r>
        </a:p>
        <a:p>
          <a:r>
            <a:rPr lang="de-DE"/>
            <a:t>- Status and powers,</a:t>
          </a:r>
          <a:br>
            <a:rPr lang="de-DE"/>
          </a:br>
          <a:r>
            <a:rPr lang="de-DE"/>
            <a:t>- Financial autonomy,</a:t>
          </a:r>
          <a:br>
            <a:rPr lang="de-DE"/>
          </a:br>
          <a:r>
            <a:rPr lang="de-DE"/>
            <a:t>- Autonomy of decision makers,</a:t>
          </a:r>
          <a:br>
            <a:rPr lang="de-DE"/>
          </a:br>
          <a:r>
            <a:rPr lang="de-DE"/>
            <a:t>- Knowledge and</a:t>
          </a:r>
          <a:br>
            <a:rPr lang="de-DE"/>
          </a:br>
          <a:r>
            <a:rPr lang="de-DE"/>
            <a:t>- Transparency and accountability mechanisms.</a:t>
          </a:r>
        </a:p>
        <a:p>
          <a:endParaRPr lang="de-DE"/>
        </a:p>
        <a:p>
          <a:r>
            <a:rPr lang="de-DE"/>
            <a:t>The survey that the calculations are based on will ask for both the formal and </a:t>
          </a:r>
          <a:r>
            <a:rPr lang="de-DE" i="1"/>
            <a:t>de facto </a:t>
          </a:r>
          <a:r>
            <a:rPr lang="de-DE"/>
            <a:t>situation of the respective regulatory body. It will take some time to run through the questions (approx. 20 minutes), some of which will be harder to answer to by laypeople. We of course provide explanations and justifications for our ranking with each question.</a:t>
          </a:r>
        </a:p>
        <a:p>
          <a:endParaRPr lang="de-DE"/>
        </a:p>
        <a:p>
          <a:r>
            <a:rPr lang="de-DE"/>
            <a:t>After this, the tool will generate a result that will be translated into a graphical visualisation of the level of resistance against, and risk of, potential influences. It is only possible to use the tool to assess the risk potentials for a single regulatory body. Where there is more than regulator involved in the regulation of the AVMS-Directive-related matters in one country, the tool must be applied for each body separately. The tool represents the current situation, based on the answers given by the evaluator and should not be used to predict future trends. Below is an example of the resulting graphical visualisation of the applied ranking tool:</a:t>
          </a:r>
        </a:p>
        <a:p>
          <a:endParaRPr lang="de-DE"/>
        </a:p>
        <a:p>
          <a:endParaRPr lang="de-DE"/>
        </a:p>
        <a:p>
          <a:endParaRPr lang="de-DE"/>
        </a:p>
        <a:p>
          <a:endParaRPr lang="de-DE"/>
        </a:p>
        <a:p>
          <a:endParaRPr lang="de-DE"/>
        </a:p>
        <a:p>
          <a:endParaRPr lang="de-DE"/>
        </a:p>
        <a:p>
          <a:endParaRPr lang="de-DE"/>
        </a:p>
        <a:p>
          <a:endParaRPr lang="de-DE"/>
        </a:p>
        <a:p>
          <a:endParaRPr lang="de-DE"/>
        </a:p>
        <a:p>
          <a:endParaRPr lang="de-DE"/>
        </a:p>
        <a:p>
          <a:endParaRPr lang="de-DE"/>
        </a:p>
        <a:p>
          <a:endParaRPr lang="de-DE"/>
        </a:p>
        <a:p>
          <a:endParaRPr lang="de-DE" sz="1100"/>
        </a:p>
      </xdr:txBody>
    </xdr:sp>
    <xdr:clientData/>
  </xdr:twoCellAnchor>
  <xdr:twoCellAnchor editAs="oneCell">
    <xdr:from>
      <xdr:col>0</xdr:col>
      <xdr:colOff>466725</xdr:colOff>
      <xdr:row>43</xdr:row>
      <xdr:rowOff>180975</xdr:rowOff>
    </xdr:from>
    <xdr:to>
      <xdr:col>7</xdr:col>
      <xdr:colOff>199392</xdr:colOff>
      <xdr:row>54</xdr:row>
      <xdr:rowOff>142618</xdr:rowOff>
    </xdr:to>
    <xdr:pic>
      <xdr:nvPicPr>
        <xdr:cNvPr id="4" name="Grafik 3"/>
        <xdr:cNvPicPr>
          <a:picLocks noChangeAspect="1"/>
        </xdr:cNvPicPr>
      </xdr:nvPicPr>
      <xdr:blipFill>
        <a:blip xmlns:r="http://schemas.openxmlformats.org/officeDocument/2006/relationships" r:embed="rId1"/>
        <a:stretch>
          <a:fillRect/>
        </a:stretch>
      </xdr:blipFill>
      <xdr:spPr>
        <a:xfrm>
          <a:off x="466725" y="8372475"/>
          <a:ext cx="5066667" cy="2057143"/>
        </a:xfrm>
        <a:prstGeom prst="rect">
          <a:avLst/>
        </a:prstGeom>
      </xdr:spPr>
    </xdr:pic>
    <xdr:clientData/>
  </xdr:twoCellAnchor>
  <xdr:twoCellAnchor>
    <xdr:from>
      <xdr:col>0</xdr:col>
      <xdr:colOff>95250</xdr:colOff>
      <xdr:row>55</xdr:row>
      <xdr:rowOff>38100</xdr:rowOff>
    </xdr:from>
    <xdr:to>
      <xdr:col>7</xdr:col>
      <xdr:colOff>742950</xdr:colOff>
      <xdr:row>58</xdr:row>
      <xdr:rowOff>180975</xdr:rowOff>
    </xdr:to>
    <xdr:sp macro="" textlink="">
      <xdr:nvSpPr>
        <xdr:cNvPr id="5" name="Textfeld 4"/>
        <xdr:cNvSpPr txBox="1"/>
      </xdr:nvSpPr>
      <xdr:spPr>
        <a:xfrm>
          <a:off x="95250" y="10515600"/>
          <a:ext cx="5981700" cy="714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de-DE" sz="1100">
              <a:solidFill>
                <a:schemeClr val="dk1"/>
              </a:solidFill>
              <a:effectLst/>
              <a:latin typeface="+mn-lt"/>
              <a:ea typeface="+mn-ea"/>
              <a:cs typeface="+mn-cs"/>
            </a:rPr>
            <a:t>Each axis (i.e. dimension) displays a potential sphere of influence. The largest expansion on one axis of the spider web indicates the highest degree of countermeasures against the influence of external players, or the smallest risk of being influenced by them.</a:t>
          </a:r>
          <a:endParaRPr lang="de-DE">
            <a:effectLst/>
          </a:endParaRPr>
        </a:p>
        <a:p>
          <a:endParaRPr lang="de-DE"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66675</xdr:colOff>
      <xdr:row>1</xdr:row>
      <xdr:rowOff>0</xdr:rowOff>
    </xdr:from>
    <xdr:to>
      <xdr:col>8</xdr:col>
      <xdr:colOff>0</xdr:colOff>
      <xdr:row>36</xdr:row>
      <xdr:rowOff>95250</xdr:rowOff>
    </xdr:to>
    <xdr:sp macro="" textlink="">
      <xdr:nvSpPr>
        <xdr:cNvPr id="2" name="Textfeld 1"/>
        <xdr:cNvSpPr txBox="1"/>
      </xdr:nvSpPr>
      <xdr:spPr>
        <a:xfrm>
          <a:off x="66675" y="190500"/>
          <a:ext cx="6029325" cy="6762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600">
              <a:solidFill>
                <a:srgbClr val="F97407"/>
              </a:solidFill>
            </a:rPr>
            <a:t>Interpretation guidelines and caveats</a:t>
          </a:r>
        </a:p>
        <a:p>
          <a:endParaRPr lang="de-DE" sz="1100"/>
        </a:p>
        <a:p>
          <a:r>
            <a:rPr lang="de-DE" sz="1100"/>
            <a:t>After running through the INDIREG Ranking Tool, the tool will able to provide a diagram, where each axis (i.e. dimension) displays a potential sphere of influence. The largest expansion on one axis of the spider web indicates the highest degree of countermeasures against the influence of external players, or the smallest risk of being influenced by them.</a:t>
          </a:r>
        </a:p>
        <a:p>
          <a:endParaRPr lang="de-DE" sz="1100"/>
        </a:p>
        <a:p>
          <a:r>
            <a:rPr lang="de-DE" sz="1100"/>
            <a:t>The spider’s web should be interpreted taking into account that, within the spheres of status and powers, financial autonomy, autonomy of decision makers and knowledge, the further the position of the point outwards along the relevant axis, the more the regulator can resist external influence. </a:t>
          </a:r>
        </a:p>
        <a:p>
          <a:endParaRPr lang="de-DE" sz="1100"/>
        </a:p>
        <a:p>
          <a:r>
            <a:rPr lang="de-DE" sz="1100"/>
            <a:t>Regarding the dimension of accountability and transparency mechanisms, the assumption is different in the sense that accountability and transparency are legally foreseen routes for influence, and therefore tools to counterbalance the powers and autonomy given to regulators. The reading is therefore different for these, in the sense that ‘the fuller the web’, the more effective transparency and accountability mechanisms are in place.</a:t>
          </a:r>
        </a:p>
        <a:p>
          <a:endParaRPr lang="de-DE" sz="1100"/>
        </a:p>
        <a:p>
          <a:r>
            <a:rPr lang="de-DE" sz="1100"/>
            <a:t>Following the distinction between formal and de facto indicators, the formal ranking tool contains indicators that describe the legislative set-up. The weighting and ranking with regard to potential risks of influence is based on the assumptions derived from the key characteristics and the analysis conducted earlier. The de facto ranking tool contains, on the one hand, correlating compliance indicators and, on the other, further perceivable effects or phenomena that might indicate exerted influence or a de facto increased risk of influence. Therefore, the graphical visualisation of the de facto situation should not be seen as simply mirroring the formal situation, but as draw-ing attention to potential attempts to influence the regulatory body.</a:t>
          </a:r>
        </a:p>
        <a:p>
          <a:endParaRPr lang="de-DE" sz="1100"/>
        </a:p>
        <a:p>
          <a:r>
            <a:rPr lang="de-DE" sz="1100"/>
            <a:t>It should also be emphasised that the graphical visualisation is only as useful as the answers given in relation to each indicator. Some of the indicators require a subjective judgment of the evaluator, and the results therefore reflect the personal assessment of the respondents. Furthermore, it should be stressed that due to the varying number of indicators within each dimension, the presence of a single indicator can alter the resulting graphical visualisation drastically (e.g. in the de facto dimension of financial autonomy there is only one indicator, leading to a dichotomous representation, whereas the formal dimension includes four differently weighted indicators, therefore allow several possibilities of displaying the risk of influence).</a:t>
          </a:r>
        </a:p>
        <a:p>
          <a:endParaRPr lang="de-DE" sz="1100"/>
        </a:p>
        <a:p>
          <a:r>
            <a:rPr lang="de-DE" sz="1100"/>
            <a:t>For further remarks and comments please refer to the INDIREG project team:</a:t>
          </a:r>
        </a:p>
        <a:p>
          <a:endParaRPr lang="de-DE" sz="1100"/>
        </a:p>
        <a:p>
          <a:r>
            <a:rPr lang="de-DE" sz="1100"/>
            <a:t>http://www.indireg.eu</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533400</xdr:colOff>
      <xdr:row>5</xdr:row>
      <xdr:rowOff>57150</xdr:rowOff>
    </xdr:from>
    <xdr:to>
      <xdr:col>2</xdr:col>
      <xdr:colOff>581025</xdr:colOff>
      <xdr:row>13</xdr:row>
      <xdr:rowOff>228600</xdr:rowOff>
    </xdr:to>
    <xdr:graphicFrame macro="">
      <xdr:nvGraphicFramePr>
        <xdr:cNvPr id="135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0</xdr:col>
          <xdr:colOff>28575</xdr:colOff>
          <xdr:row>25</xdr:row>
          <xdr:rowOff>9525</xdr:rowOff>
        </xdr:from>
        <xdr:to>
          <xdr:col>0</xdr:col>
          <xdr:colOff>5991225</xdr:colOff>
          <xdr:row>29</xdr:row>
          <xdr:rowOff>0</xdr:rowOff>
        </xdr:to>
        <xdr:sp macro="" textlink="">
          <xdr:nvSpPr>
            <xdr:cNvPr id="1025" name="Group Box 1" hidden="1">
              <a:extLst>
                <a:ext uri="{63B3BB69-23CF-44E3-9099-C40C66FF867C}">
                  <a14:compatExt spid="_x0000_s102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What is the legal structure of the regulatory body?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26</xdr:row>
          <xdr:rowOff>19050</xdr:rowOff>
        </xdr:from>
        <xdr:to>
          <xdr:col>0</xdr:col>
          <xdr:colOff>5838825</xdr:colOff>
          <xdr:row>26</xdr:row>
          <xdr:rowOff>276225</xdr:rowOff>
        </xdr:to>
        <xdr:sp macro="" textlink="">
          <xdr:nvSpPr>
            <xdr:cNvPr id="1026" name="Option Button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A separate legal entity/autonomous body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27</xdr:row>
          <xdr:rowOff>19050</xdr:rowOff>
        </xdr:from>
        <xdr:to>
          <xdr:col>0</xdr:col>
          <xdr:colOff>5838825</xdr:colOff>
          <xdr:row>27</xdr:row>
          <xdr:rowOff>276225</xdr:rowOff>
        </xdr:to>
        <xdr:sp macro="" textlink="">
          <xdr:nvSpPr>
            <xdr:cNvPr id="1027" name="Option Button 3" hidden="1">
              <a:extLst>
                <a:ext uri="{63B3BB69-23CF-44E3-9099-C40C66FF867C}">
                  <a14:compatExt spid="_x0000_s10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 separate legal entity/autonomous body but existence of sufficient safeguards (Chinese walls)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28</xdr:row>
          <xdr:rowOff>19050</xdr:rowOff>
        </xdr:from>
        <xdr:to>
          <xdr:col>0</xdr:col>
          <xdr:colOff>5838825</xdr:colOff>
          <xdr:row>28</xdr:row>
          <xdr:rowOff>276225</xdr:rowOff>
        </xdr:to>
        <xdr:sp macro="" textlink="">
          <xdr:nvSpPr>
            <xdr:cNvPr id="1028" name="Option Button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 separate legal entity/automous body and no Chinese walls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30</xdr:row>
          <xdr:rowOff>9525</xdr:rowOff>
        </xdr:from>
        <xdr:to>
          <xdr:col>0</xdr:col>
          <xdr:colOff>5991225</xdr:colOff>
          <xdr:row>35</xdr:row>
          <xdr:rowOff>0</xdr:rowOff>
        </xdr:to>
        <xdr:sp macro="" textlink="">
          <xdr:nvSpPr>
            <xdr:cNvPr id="1030" name="Group Box 6" hidden="1">
              <a:extLst>
                <a:ext uri="{63B3BB69-23CF-44E3-9099-C40C66FF867C}">
                  <a14:compatExt spid="_x0000_s1030"/>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How is independence of the regulatory body guaranteed?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31</xdr:row>
          <xdr:rowOff>19050</xdr:rowOff>
        </xdr:from>
        <xdr:to>
          <xdr:col>0</xdr:col>
          <xdr:colOff>5838825</xdr:colOff>
          <xdr:row>31</xdr:row>
          <xdr:rowOff>276225</xdr:rowOff>
        </xdr:to>
        <xdr:sp macro="" textlink="">
          <xdr:nvSpPr>
            <xdr:cNvPr id="1031" name="Option Button 7" hidden="1">
              <a:extLst>
                <a:ext uri="{63B3BB69-23CF-44E3-9099-C40C66FF867C}">
                  <a14:compatExt spid="_x0000_s103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In the constitution / high court decision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32</xdr:row>
          <xdr:rowOff>19050</xdr:rowOff>
        </xdr:from>
        <xdr:to>
          <xdr:col>0</xdr:col>
          <xdr:colOff>5838825</xdr:colOff>
          <xdr:row>32</xdr:row>
          <xdr:rowOff>276225</xdr:rowOff>
        </xdr:to>
        <xdr:sp macro="" textlink="">
          <xdr:nvSpPr>
            <xdr:cNvPr id="1032" name="Option Button 8" hidden="1">
              <a:extLst>
                <a:ext uri="{63B3BB69-23CF-44E3-9099-C40C66FF867C}">
                  <a14:compatExt spid="_x0000_s103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In an act of Parliament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33</xdr:row>
          <xdr:rowOff>19050</xdr:rowOff>
        </xdr:from>
        <xdr:to>
          <xdr:col>0</xdr:col>
          <xdr:colOff>5838825</xdr:colOff>
          <xdr:row>33</xdr:row>
          <xdr:rowOff>276225</xdr:rowOff>
        </xdr:to>
        <xdr:sp macro="" textlink="">
          <xdr:nvSpPr>
            <xdr:cNvPr id="1033" name="Option Button 9" hidden="1">
              <a:extLst>
                <a:ext uri="{63B3BB69-23CF-44E3-9099-C40C66FF867C}">
                  <a14:compatExt spid="_x0000_s103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In a secondary act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36</xdr:row>
          <xdr:rowOff>9525</xdr:rowOff>
        </xdr:from>
        <xdr:to>
          <xdr:col>0</xdr:col>
          <xdr:colOff>5991225</xdr:colOff>
          <xdr:row>40</xdr:row>
          <xdr:rowOff>0</xdr:rowOff>
        </xdr:to>
        <xdr:sp macro="" textlink="">
          <xdr:nvSpPr>
            <xdr:cNvPr id="1034" name="Group Box 10" hidden="1">
              <a:extLst>
                <a:ext uri="{63B3BB69-23CF-44E3-9099-C40C66FF867C}">
                  <a14:compatExt spid="_x0000_s1034"/>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What type of regulatory powers does the regulatory body have?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37</xdr:row>
          <xdr:rowOff>19050</xdr:rowOff>
        </xdr:from>
        <xdr:to>
          <xdr:col>0</xdr:col>
          <xdr:colOff>5838825</xdr:colOff>
          <xdr:row>37</xdr:row>
          <xdr:rowOff>276225</xdr:rowOff>
        </xdr:to>
        <xdr:sp macro="" textlink="">
          <xdr:nvSpPr>
            <xdr:cNvPr id="1036" name="Option Button 12" hidden="1">
              <a:extLst>
                <a:ext uri="{63B3BB69-23CF-44E3-9099-C40C66FF867C}">
                  <a14:compatExt spid="_x0000_s103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Policy implementing powers and third party decision making powers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38</xdr:row>
          <xdr:rowOff>19050</xdr:rowOff>
        </xdr:from>
        <xdr:to>
          <xdr:col>0</xdr:col>
          <xdr:colOff>5838825</xdr:colOff>
          <xdr:row>38</xdr:row>
          <xdr:rowOff>276225</xdr:rowOff>
        </xdr:to>
        <xdr:sp macro="" textlink="">
          <xdr:nvSpPr>
            <xdr:cNvPr id="1037" name="Option Button 13" hidden="1">
              <a:extLst>
                <a:ext uri="{63B3BB69-23CF-44E3-9099-C40C66FF867C}">
                  <a14:compatExt spid="_x0000_s103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Third party decision making powers only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39</xdr:row>
          <xdr:rowOff>19050</xdr:rowOff>
        </xdr:from>
        <xdr:to>
          <xdr:col>0</xdr:col>
          <xdr:colOff>5838825</xdr:colOff>
          <xdr:row>39</xdr:row>
          <xdr:rowOff>276225</xdr:rowOff>
        </xdr:to>
        <xdr:sp macro="" textlink="">
          <xdr:nvSpPr>
            <xdr:cNvPr id="1038" name="Option Button 14" hidden="1">
              <a:extLst>
                <a:ext uri="{63B3BB69-23CF-44E3-9099-C40C66FF867C}">
                  <a14:compatExt spid="_x0000_s103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Consultative powers only / No third party decision making powers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41</xdr:row>
          <xdr:rowOff>9525</xdr:rowOff>
        </xdr:from>
        <xdr:to>
          <xdr:col>0</xdr:col>
          <xdr:colOff>5991225</xdr:colOff>
          <xdr:row>43</xdr:row>
          <xdr:rowOff>295275</xdr:rowOff>
        </xdr:to>
        <xdr:sp macro="" textlink="">
          <xdr:nvSpPr>
            <xdr:cNvPr id="1039" name="Group Box 15" hidden="1">
              <a:extLst>
                <a:ext uri="{63B3BB69-23CF-44E3-9099-C40C66FF867C}">
                  <a14:compatExt spid="_x0000_s103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Are these regulatory powers sufficiently defined in the law?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42</xdr:row>
          <xdr:rowOff>19050</xdr:rowOff>
        </xdr:from>
        <xdr:to>
          <xdr:col>0</xdr:col>
          <xdr:colOff>5838825</xdr:colOff>
          <xdr:row>42</xdr:row>
          <xdr:rowOff>276225</xdr:rowOff>
        </xdr:to>
        <xdr:sp macro="" textlink="">
          <xdr:nvSpPr>
            <xdr:cNvPr id="1041" name="Option Button 17" hidden="1">
              <a:extLst>
                <a:ext uri="{63B3BB69-23CF-44E3-9099-C40C66FF867C}">
                  <a14:compatExt spid="_x0000_s104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43</xdr:row>
          <xdr:rowOff>19050</xdr:rowOff>
        </xdr:from>
        <xdr:to>
          <xdr:col>0</xdr:col>
          <xdr:colOff>5838825</xdr:colOff>
          <xdr:row>43</xdr:row>
          <xdr:rowOff>276225</xdr:rowOff>
        </xdr:to>
        <xdr:sp macro="" textlink="">
          <xdr:nvSpPr>
            <xdr:cNvPr id="1042" name="Option Button 18" hidden="1">
              <a:extLst>
                <a:ext uri="{63B3BB69-23CF-44E3-9099-C40C66FF867C}">
                  <a14:compatExt spid="_x0000_s104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45</xdr:row>
          <xdr:rowOff>9525</xdr:rowOff>
        </xdr:from>
        <xdr:to>
          <xdr:col>0</xdr:col>
          <xdr:colOff>5991225</xdr:colOff>
          <xdr:row>47</xdr:row>
          <xdr:rowOff>295275</xdr:rowOff>
        </xdr:to>
        <xdr:sp macro="" textlink="">
          <xdr:nvSpPr>
            <xdr:cNvPr id="1043" name="Group Box 19" hidden="1">
              <a:extLst>
                <a:ext uri="{63B3BB69-23CF-44E3-9099-C40C66FF867C}">
                  <a14:compatExt spid="_x0000_s104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regulatory body have supervision powers?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46</xdr:row>
          <xdr:rowOff>19050</xdr:rowOff>
        </xdr:from>
        <xdr:to>
          <xdr:col>0</xdr:col>
          <xdr:colOff>5838825</xdr:colOff>
          <xdr:row>46</xdr:row>
          <xdr:rowOff>276225</xdr:rowOff>
        </xdr:to>
        <xdr:sp macro="" textlink="">
          <xdr:nvSpPr>
            <xdr:cNvPr id="1044" name="Option Button 20" hidden="1">
              <a:extLst>
                <a:ext uri="{63B3BB69-23CF-44E3-9099-C40C66FF867C}">
                  <a14:compatExt spid="_x0000_s104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47</xdr:row>
          <xdr:rowOff>19050</xdr:rowOff>
        </xdr:from>
        <xdr:to>
          <xdr:col>0</xdr:col>
          <xdr:colOff>5838825</xdr:colOff>
          <xdr:row>47</xdr:row>
          <xdr:rowOff>276225</xdr:rowOff>
        </xdr:to>
        <xdr:sp macro="" textlink="">
          <xdr:nvSpPr>
            <xdr:cNvPr id="1045" name="Option Button 21" hidden="1">
              <a:extLst>
                <a:ext uri="{63B3BB69-23CF-44E3-9099-C40C66FF867C}">
                  <a14:compatExt spid="_x0000_s104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49</xdr:row>
          <xdr:rowOff>95250</xdr:rowOff>
        </xdr:from>
        <xdr:to>
          <xdr:col>0</xdr:col>
          <xdr:colOff>5962650</xdr:colOff>
          <xdr:row>51</xdr:row>
          <xdr:rowOff>295275</xdr:rowOff>
        </xdr:to>
        <xdr:sp macro="" textlink="">
          <xdr:nvSpPr>
            <xdr:cNvPr id="1046" name="Group Box 22" hidden="1">
              <a:extLst>
                <a:ext uri="{63B3BB69-23CF-44E3-9099-C40C66FF867C}">
                  <a14:compatExt spid="_x0000_s1046"/>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regulatory body have information collection powers towards regulatees (eg. regarding quotas)?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50</xdr:row>
          <xdr:rowOff>19050</xdr:rowOff>
        </xdr:from>
        <xdr:to>
          <xdr:col>0</xdr:col>
          <xdr:colOff>5838825</xdr:colOff>
          <xdr:row>50</xdr:row>
          <xdr:rowOff>276225</xdr:rowOff>
        </xdr:to>
        <xdr:sp macro="" textlink="">
          <xdr:nvSpPr>
            <xdr:cNvPr id="1047" name="Option Button 23" hidden="1">
              <a:extLst>
                <a:ext uri="{63B3BB69-23CF-44E3-9099-C40C66FF867C}">
                  <a14:compatExt spid="_x0000_s104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51</xdr:row>
          <xdr:rowOff>19050</xdr:rowOff>
        </xdr:from>
        <xdr:to>
          <xdr:col>0</xdr:col>
          <xdr:colOff>5838825</xdr:colOff>
          <xdr:row>51</xdr:row>
          <xdr:rowOff>276225</xdr:rowOff>
        </xdr:to>
        <xdr:sp macro="" textlink="">
          <xdr:nvSpPr>
            <xdr:cNvPr id="1048" name="Option Button 24" hidden="1">
              <a:extLst>
                <a:ext uri="{63B3BB69-23CF-44E3-9099-C40C66FF867C}">
                  <a14:compatExt spid="_x0000_s104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53</xdr:row>
          <xdr:rowOff>0</xdr:rowOff>
        </xdr:from>
        <xdr:to>
          <xdr:col>0</xdr:col>
          <xdr:colOff>5991225</xdr:colOff>
          <xdr:row>59</xdr:row>
          <xdr:rowOff>0</xdr:rowOff>
        </xdr:to>
        <xdr:sp macro="" textlink="">
          <xdr:nvSpPr>
            <xdr:cNvPr id="1049" name="Group Box 25" hidden="1">
              <a:extLst>
                <a:ext uri="{63B3BB69-23CF-44E3-9099-C40C66FF867C}">
                  <a14:compatExt spid="_x0000_s104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Can the regulatory body be instructed (other than by a court) in individual cases/decisions or in relation to 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55</xdr:row>
          <xdr:rowOff>19050</xdr:rowOff>
        </xdr:from>
        <xdr:to>
          <xdr:col>0</xdr:col>
          <xdr:colOff>5838825</xdr:colOff>
          <xdr:row>55</xdr:row>
          <xdr:rowOff>276225</xdr:rowOff>
        </xdr:to>
        <xdr:sp macro="" textlink="">
          <xdr:nvSpPr>
            <xdr:cNvPr id="1050" name="Option Button 26" hidden="1">
              <a:extLst>
                <a:ext uri="{63B3BB69-23CF-44E3-9099-C40C66FF867C}">
                  <a14:compatExt spid="_x0000_s105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56</xdr:row>
          <xdr:rowOff>19050</xdr:rowOff>
        </xdr:from>
        <xdr:to>
          <xdr:col>0</xdr:col>
          <xdr:colOff>5838825</xdr:colOff>
          <xdr:row>56</xdr:row>
          <xdr:rowOff>276225</xdr:rowOff>
        </xdr:to>
        <xdr:sp macro="" textlink="">
          <xdr:nvSpPr>
            <xdr:cNvPr id="1051" name="Option Button 27" hidden="1">
              <a:extLst>
                <a:ext uri="{63B3BB69-23CF-44E3-9099-C40C66FF867C}">
                  <a14:compatExt spid="_x0000_s105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by the parliament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57</xdr:row>
          <xdr:rowOff>19050</xdr:rowOff>
        </xdr:from>
        <xdr:to>
          <xdr:col>0</xdr:col>
          <xdr:colOff>5838825</xdr:colOff>
          <xdr:row>57</xdr:row>
          <xdr:rowOff>276225</xdr:rowOff>
        </xdr:to>
        <xdr:sp macro="" textlink="">
          <xdr:nvSpPr>
            <xdr:cNvPr id="1052" name="Option Button 28" hidden="1">
              <a:extLst>
                <a:ext uri="{63B3BB69-23CF-44E3-9099-C40C66FF867C}">
                  <a14:compatExt spid="_x0000_s105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by the government/minister in limited cases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58</xdr:row>
          <xdr:rowOff>19050</xdr:rowOff>
        </xdr:from>
        <xdr:to>
          <xdr:col>0</xdr:col>
          <xdr:colOff>5838825</xdr:colOff>
          <xdr:row>58</xdr:row>
          <xdr:rowOff>276225</xdr:rowOff>
        </xdr:to>
        <xdr:sp macro="" textlink="">
          <xdr:nvSpPr>
            <xdr:cNvPr id="1053" name="Option Button 29" hidden="1">
              <a:extLst>
                <a:ext uri="{63B3BB69-23CF-44E3-9099-C40C66FF867C}">
                  <a14:compatExt spid="_x0000_s105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by the government/minister in many cases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60</xdr:row>
          <xdr:rowOff>9525</xdr:rowOff>
        </xdr:from>
        <xdr:to>
          <xdr:col>0</xdr:col>
          <xdr:colOff>5991225</xdr:colOff>
          <xdr:row>65</xdr:row>
          <xdr:rowOff>0</xdr:rowOff>
        </xdr:to>
        <xdr:sp macro="" textlink="">
          <xdr:nvSpPr>
            <xdr:cNvPr id="1054" name="Group Box 30" hidden="1">
              <a:extLst>
                <a:ext uri="{63B3BB69-23CF-44E3-9099-C40C66FF867C}">
                  <a14:compatExt spid="_x0000_s1054"/>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Can the regulatory body's decisions be overturned (other than by a court/administrative tribunal)?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61</xdr:row>
          <xdr:rowOff>19050</xdr:rowOff>
        </xdr:from>
        <xdr:to>
          <xdr:col>0</xdr:col>
          <xdr:colOff>5838825</xdr:colOff>
          <xdr:row>61</xdr:row>
          <xdr:rowOff>276225</xdr:rowOff>
        </xdr:to>
        <xdr:sp macro="" textlink="">
          <xdr:nvSpPr>
            <xdr:cNvPr id="1055" name="Option Button 31" hidden="1">
              <a:extLst>
                <a:ext uri="{63B3BB69-23CF-44E3-9099-C40C66FF867C}">
                  <a14:compatExt spid="_x0000_s105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62</xdr:row>
          <xdr:rowOff>19050</xdr:rowOff>
        </xdr:from>
        <xdr:to>
          <xdr:col>0</xdr:col>
          <xdr:colOff>5838825</xdr:colOff>
          <xdr:row>62</xdr:row>
          <xdr:rowOff>276225</xdr:rowOff>
        </xdr:to>
        <xdr:sp macro="" textlink="">
          <xdr:nvSpPr>
            <xdr:cNvPr id="1056" name="Option Button 32" hidden="1">
              <a:extLst>
                <a:ext uri="{63B3BB69-23CF-44E3-9099-C40C66FF867C}">
                  <a14:compatExt spid="_x0000_s105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by the parliament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63</xdr:row>
          <xdr:rowOff>19050</xdr:rowOff>
        </xdr:from>
        <xdr:to>
          <xdr:col>0</xdr:col>
          <xdr:colOff>5838825</xdr:colOff>
          <xdr:row>63</xdr:row>
          <xdr:rowOff>276225</xdr:rowOff>
        </xdr:to>
        <xdr:sp macro="" textlink="">
          <xdr:nvSpPr>
            <xdr:cNvPr id="1057" name="Option Button 33" hidden="1">
              <a:extLst>
                <a:ext uri="{63B3BB69-23CF-44E3-9099-C40C66FF867C}">
                  <a14:compatExt spid="_x0000_s105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by the government/minister in limited cases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64</xdr:row>
          <xdr:rowOff>19050</xdr:rowOff>
        </xdr:from>
        <xdr:to>
          <xdr:col>0</xdr:col>
          <xdr:colOff>5838825</xdr:colOff>
          <xdr:row>64</xdr:row>
          <xdr:rowOff>276225</xdr:rowOff>
        </xdr:to>
        <xdr:sp macro="" textlink="">
          <xdr:nvSpPr>
            <xdr:cNvPr id="1058" name="Option Button 34" hidden="1">
              <a:extLst>
                <a:ext uri="{63B3BB69-23CF-44E3-9099-C40C66FF867C}">
                  <a14:compatExt spid="_x0000_s105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by the government/minister in many cases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66</xdr:row>
          <xdr:rowOff>9525</xdr:rowOff>
        </xdr:from>
        <xdr:to>
          <xdr:col>0</xdr:col>
          <xdr:colOff>5991225</xdr:colOff>
          <xdr:row>70</xdr:row>
          <xdr:rowOff>0</xdr:rowOff>
        </xdr:to>
        <xdr:sp macro="" textlink="">
          <xdr:nvSpPr>
            <xdr:cNvPr id="1059" name="Group Box 35" hidden="1">
              <a:extLst>
                <a:ext uri="{63B3BB69-23CF-44E3-9099-C40C66FF867C}">
                  <a14:compatExt spid="_x0000_s105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What type of enforcement powers does the regulatory body have?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67</xdr:row>
          <xdr:rowOff>19050</xdr:rowOff>
        </xdr:from>
        <xdr:to>
          <xdr:col>0</xdr:col>
          <xdr:colOff>5915025</xdr:colOff>
          <xdr:row>67</xdr:row>
          <xdr:rowOff>276225</xdr:rowOff>
        </xdr:to>
        <xdr:sp macro="" textlink="">
          <xdr:nvSpPr>
            <xdr:cNvPr id="1060" name="Option Button 36" hidden="1">
              <a:extLst>
                <a:ext uri="{63B3BB69-23CF-44E3-9099-C40C66FF867C}">
                  <a14:compatExt spid="_x0000_s106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Availability of a range of proportional enforcement powers (warnings, deterrent fines, suspension/revocation of licence)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68</xdr:row>
          <xdr:rowOff>19050</xdr:rowOff>
        </xdr:from>
        <xdr:to>
          <xdr:col>0</xdr:col>
          <xdr:colOff>5838825</xdr:colOff>
          <xdr:row>68</xdr:row>
          <xdr:rowOff>276225</xdr:rowOff>
        </xdr:to>
        <xdr:sp macro="" textlink="">
          <xdr:nvSpPr>
            <xdr:cNvPr id="1061" name="Option Button 37" hidden="1">
              <a:extLst>
                <a:ext uri="{63B3BB69-23CF-44E3-9099-C40C66FF867C}">
                  <a14:compatExt spid="_x0000_s106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all range of enforcement powers available, but power to impose deterrent fines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69</xdr:row>
          <xdr:rowOff>19050</xdr:rowOff>
        </xdr:from>
        <xdr:to>
          <xdr:col>0</xdr:col>
          <xdr:colOff>5838825</xdr:colOff>
          <xdr:row>69</xdr:row>
          <xdr:rowOff>276225</xdr:rowOff>
        </xdr:to>
        <xdr:sp macro="" textlink="">
          <xdr:nvSpPr>
            <xdr:cNvPr id="1062" name="Option Button 38" hidden="1">
              <a:extLst>
                <a:ext uri="{63B3BB69-23CF-44E3-9099-C40C66FF867C}">
                  <a14:compatExt spid="_x0000_s106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 power to impose deterrent fines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71</xdr:row>
          <xdr:rowOff>9525</xdr:rowOff>
        </xdr:from>
        <xdr:to>
          <xdr:col>0</xdr:col>
          <xdr:colOff>5991225</xdr:colOff>
          <xdr:row>73</xdr:row>
          <xdr:rowOff>295275</xdr:rowOff>
        </xdr:to>
        <xdr:sp macro="" textlink="">
          <xdr:nvSpPr>
            <xdr:cNvPr id="1063" name="Group Box 39" hidden="1">
              <a:extLst>
                <a:ext uri="{63B3BB69-23CF-44E3-9099-C40C66FF867C}">
                  <a14:compatExt spid="_x0000_s106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regulatory body have sufficient legal power to decide on internal organisation and human resources?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72</xdr:row>
          <xdr:rowOff>19050</xdr:rowOff>
        </xdr:from>
        <xdr:to>
          <xdr:col>0</xdr:col>
          <xdr:colOff>5838825</xdr:colOff>
          <xdr:row>72</xdr:row>
          <xdr:rowOff>276225</xdr:rowOff>
        </xdr:to>
        <xdr:sp macro="" textlink="">
          <xdr:nvSpPr>
            <xdr:cNvPr id="1064" name="Option Button 40" hidden="1">
              <a:extLst>
                <a:ext uri="{63B3BB69-23CF-44E3-9099-C40C66FF867C}">
                  <a14:compatExt spid="_x0000_s106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73</xdr:row>
          <xdr:rowOff>19050</xdr:rowOff>
        </xdr:from>
        <xdr:to>
          <xdr:col>0</xdr:col>
          <xdr:colOff>5838825</xdr:colOff>
          <xdr:row>73</xdr:row>
          <xdr:rowOff>276225</xdr:rowOff>
        </xdr:to>
        <xdr:sp macro="" textlink="">
          <xdr:nvSpPr>
            <xdr:cNvPr id="1065" name="Option Button 41" hidden="1">
              <a:extLst>
                <a:ext uri="{63B3BB69-23CF-44E3-9099-C40C66FF867C}">
                  <a14:compatExt spid="_x0000_s106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77</xdr:row>
          <xdr:rowOff>9525</xdr:rowOff>
        </xdr:from>
        <xdr:to>
          <xdr:col>0</xdr:col>
          <xdr:colOff>5991225</xdr:colOff>
          <xdr:row>82</xdr:row>
          <xdr:rowOff>0</xdr:rowOff>
        </xdr:to>
        <xdr:sp macro="" textlink="">
          <xdr:nvSpPr>
            <xdr:cNvPr id="1066" name="Group Box 42" hidden="1">
              <a:extLst>
                <a:ext uri="{63B3BB69-23CF-44E3-9099-C40C66FF867C}">
                  <a14:compatExt spid="_x0000_s1066"/>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How is the budget of the regulatory body determined?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78</xdr:row>
          <xdr:rowOff>19050</xdr:rowOff>
        </xdr:from>
        <xdr:to>
          <xdr:col>0</xdr:col>
          <xdr:colOff>5915025</xdr:colOff>
          <xdr:row>78</xdr:row>
          <xdr:rowOff>276225</xdr:rowOff>
        </xdr:to>
        <xdr:sp macro="" textlink="">
          <xdr:nvSpPr>
            <xdr:cNvPr id="1067" name="Option Button 43" hidden="1">
              <a:extLst>
                <a:ext uri="{63B3BB69-23CF-44E3-9099-C40C66FF867C}">
                  <a14:compatExt spid="_x0000_s106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By the regulatory body only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79</xdr:row>
          <xdr:rowOff>19050</xdr:rowOff>
        </xdr:from>
        <xdr:to>
          <xdr:col>0</xdr:col>
          <xdr:colOff>5915025</xdr:colOff>
          <xdr:row>79</xdr:row>
          <xdr:rowOff>276225</xdr:rowOff>
        </xdr:to>
        <xdr:sp macro="" textlink="">
          <xdr:nvSpPr>
            <xdr:cNvPr id="1068" name="Option Button 44" hidden="1">
              <a:extLst>
                <a:ext uri="{63B3BB69-23CF-44E3-9099-C40C66FF867C}">
                  <a14:compatExt spid="_x0000_s106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By the parliament with involvement of regulatory body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80</xdr:row>
          <xdr:rowOff>19050</xdr:rowOff>
        </xdr:from>
        <xdr:to>
          <xdr:col>0</xdr:col>
          <xdr:colOff>5915025</xdr:colOff>
          <xdr:row>80</xdr:row>
          <xdr:rowOff>276225</xdr:rowOff>
        </xdr:to>
        <xdr:sp macro="" textlink="">
          <xdr:nvSpPr>
            <xdr:cNvPr id="1069" name="Option Button 45" hidden="1">
              <a:extLst>
                <a:ext uri="{63B3BB69-23CF-44E3-9099-C40C66FF867C}">
                  <a14:compatExt spid="_x0000_s106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By the government/minister with involvement of regulatory body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19050</xdr:rowOff>
        </xdr:from>
        <xdr:to>
          <xdr:col>0</xdr:col>
          <xdr:colOff>5915025</xdr:colOff>
          <xdr:row>81</xdr:row>
          <xdr:rowOff>276225</xdr:rowOff>
        </xdr:to>
        <xdr:sp macro="" textlink="">
          <xdr:nvSpPr>
            <xdr:cNvPr id="1070" name="Option Button 46" hidden="1">
              <a:extLst>
                <a:ext uri="{63B3BB69-23CF-44E3-9099-C40C66FF867C}">
                  <a14:compatExt spid="_x0000_s107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 involvement of regulatory body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83</xdr:row>
          <xdr:rowOff>9525</xdr:rowOff>
        </xdr:from>
        <xdr:to>
          <xdr:col>0</xdr:col>
          <xdr:colOff>5991225</xdr:colOff>
          <xdr:row>85</xdr:row>
          <xdr:rowOff>295275</xdr:rowOff>
        </xdr:to>
        <xdr:sp macro="" textlink="">
          <xdr:nvSpPr>
            <xdr:cNvPr id="1071" name="Group Box 47" hidden="1">
              <a:extLst>
                <a:ext uri="{63B3BB69-23CF-44E3-9099-C40C66FF867C}">
                  <a14:compatExt spid="_x0000_s1071"/>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law clearly specify the budget setting and approval procedure?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84</xdr:row>
          <xdr:rowOff>19050</xdr:rowOff>
        </xdr:from>
        <xdr:to>
          <xdr:col>0</xdr:col>
          <xdr:colOff>5838825</xdr:colOff>
          <xdr:row>84</xdr:row>
          <xdr:rowOff>276225</xdr:rowOff>
        </xdr:to>
        <xdr:sp macro="" textlink="">
          <xdr:nvSpPr>
            <xdr:cNvPr id="1072" name="Option Button 48" hidden="1">
              <a:extLst>
                <a:ext uri="{63B3BB69-23CF-44E3-9099-C40C66FF867C}">
                  <a14:compatExt spid="_x0000_s107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85</xdr:row>
          <xdr:rowOff>19050</xdr:rowOff>
        </xdr:from>
        <xdr:to>
          <xdr:col>0</xdr:col>
          <xdr:colOff>5838825</xdr:colOff>
          <xdr:row>85</xdr:row>
          <xdr:rowOff>276225</xdr:rowOff>
        </xdr:to>
        <xdr:sp macro="" textlink="">
          <xdr:nvSpPr>
            <xdr:cNvPr id="1073" name="Option Button 49" hidden="1">
              <a:extLst>
                <a:ext uri="{63B3BB69-23CF-44E3-9099-C40C66FF867C}">
                  <a14:compatExt spid="_x0000_s107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87</xdr:row>
          <xdr:rowOff>9525</xdr:rowOff>
        </xdr:from>
        <xdr:to>
          <xdr:col>0</xdr:col>
          <xdr:colOff>5991225</xdr:colOff>
          <xdr:row>91</xdr:row>
          <xdr:rowOff>0</xdr:rowOff>
        </xdr:to>
        <xdr:sp macro="" textlink="">
          <xdr:nvSpPr>
            <xdr:cNvPr id="1074" name="Group Box 50" hidden="1">
              <a:extLst>
                <a:ext uri="{63B3BB69-23CF-44E3-9099-C40C66FF867C}">
                  <a14:compatExt spid="_x0000_s1074"/>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What are the sources of income of the regulatory body?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88</xdr:row>
          <xdr:rowOff>19050</xdr:rowOff>
        </xdr:from>
        <xdr:to>
          <xdr:col>0</xdr:col>
          <xdr:colOff>5915025</xdr:colOff>
          <xdr:row>88</xdr:row>
          <xdr:rowOff>276225</xdr:rowOff>
        </xdr:to>
        <xdr:sp macro="" textlink="">
          <xdr:nvSpPr>
            <xdr:cNvPr id="1075" name="Option Button 51" hidden="1">
              <a:extLst>
                <a:ext uri="{63B3BB69-23CF-44E3-9099-C40C66FF867C}">
                  <a14:compatExt spid="_x0000_s107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Fees levied from industry - own funds, spectrum fees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89</xdr:row>
          <xdr:rowOff>19050</xdr:rowOff>
        </xdr:from>
        <xdr:to>
          <xdr:col>0</xdr:col>
          <xdr:colOff>5915025</xdr:colOff>
          <xdr:row>89</xdr:row>
          <xdr:rowOff>276225</xdr:rowOff>
        </xdr:to>
        <xdr:sp macro="" textlink="">
          <xdr:nvSpPr>
            <xdr:cNvPr id="1076" name="Option Button 52" hidden="1">
              <a:extLst>
                <a:ext uri="{63B3BB69-23CF-44E3-9099-C40C66FF867C}">
                  <a14:compatExt spid="_x0000_s10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Mixed fees (industry and government funding)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90</xdr:row>
          <xdr:rowOff>19050</xdr:rowOff>
        </xdr:from>
        <xdr:to>
          <xdr:col>0</xdr:col>
          <xdr:colOff>5915025</xdr:colOff>
          <xdr:row>90</xdr:row>
          <xdr:rowOff>276225</xdr:rowOff>
        </xdr:to>
        <xdr:sp macro="" textlink="">
          <xdr:nvSpPr>
            <xdr:cNvPr id="1077" name="Option Button 53" hidden="1">
              <a:extLst>
                <a:ext uri="{63B3BB69-23CF-44E3-9099-C40C66FF867C}">
                  <a14:compatExt spid="_x0000_s107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Government funding only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92</xdr:row>
          <xdr:rowOff>9525</xdr:rowOff>
        </xdr:from>
        <xdr:to>
          <xdr:col>0</xdr:col>
          <xdr:colOff>5991225</xdr:colOff>
          <xdr:row>94</xdr:row>
          <xdr:rowOff>295275</xdr:rowOff>
        </xdr:to>
        <xdr:sp macro="" textlink="">
          <xdr:nvSpPr>
            <xdr:cNvPr id="1079" name="Group Box 55" hidden="1">
              <a:extLst>
                <a:ext uri="{63B3BB69-23CF-44E3-9099-C40C66FF867C}">
                  <a14:compatExt spid="_x0000_s107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law clearly specify the source of funding?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93</xdr:row>
          <xdr:rowOff>19050</xdr:rowOff>
        </xdr:from>
        <xdr:to>
          <xdr:col>0</xdr:col>
          <xdr:colOff>5838825</xdr:colOff>
          <xdr:row>93</xdr:row>
          <xdr:rowOff>276225</xdr:rowOff>
        </xdr:to>
        <xdr:sp macro="" textlink="">
          <xdr:nvSpPr>
            <xdr:cNvPr id="1080" name="Option Button 56" hidden="1">
              <a:extLst>
                <a:ext uri="{63B3BB69-23CF-44E3-9099-C40C66FF867C}">
                  <a14:compatExt spid="_x0000_s10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94</xdr:row>
          <xdr:rowOff>19050</xdr:rowOff>
        </xdr:from>
        <xdr:to>
          <xdr:col>0</xdr:col>
          <xdr:colOff>5838825</xdr:colOff>
          <xdr:row>94</xdr:row>
          <xdr:rowOff>276225</xdr:rowOff>
        </xdr:to>
        <xdr:sp macro="" textlink="">
          <xdr:nvSpPr>
            <xdr:cNvPr id="1081" name="Option Button 57" hidden="1">
              <a:extLst>
                <a:ext uri="{63B3BB69-23CF-44E3-9099-C40C66FF867C}">
                  <a14:compatExt spid="_x0000_s10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98</xdr:row>
          <xdr:rowOff>9525</xdr:rowOff>
        </xdr:from>
        <xdr:to>
          <xdr:col>0</xdr:col>
          <xdr:colOff>5991225</xdr:colOff>
          <xdr:row>100</xdr:row>
          <xdr:rowOff>295275</xdr:rowOff>
        </xdr:to>
        <xdr:sp macro="" textlink="">
          <xdr:nvSpPr>
            <xdr:cNvPr id="1082" name="Group Box 58" hidden="1">
              <a:extLst>
                <a:ext uri="{63B3BB69-23CF-44E3-9099-C40C66FF867C}">
                  <a14:compatExt spid="_x0000_s1082"/>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What is the nature of the highest decision making organ of the regulatory body?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99</xdr:row>
          <xdr:rowOff>19050</xdr:rowOff>
        </xdr:from>
        <xdr:to>
          <xdr:col>0</xdr:col>
          <xdr:colOff>5838825</xdr:colOff>
          <xdr:row>99</xdr:row>
          <xdr:rowOff>276225</xdr:rowOff>
        </xdr:to>
        <xdr:sp macro="" textlink="">
          <xdr:nvSpPr>
            <xdr:cNvPr id="1083" name="Option Button 59" hidden="1">
              <a:extLst>
                <a:ext uri="{63B3BB69-23CF-44E3-9099-C40C66FF867C}">
                  <a14:compatExt spid="_x0000_s10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A board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100</xdr:row>
          <xdr:rowOff>19050</xdr:rowOff>
        </xdr:from>
        <xdr:to>
          <xdr:col>0</xdr:col>
          <xdr:colOff>5838825</xdr:colOff>
          <xdr:row>100</xdr:row>
          <xdr:rowOff>276225</xdr:rowOff>
        </xdr:to>
        <xdr:sp macro="" textlink="">
          <xdr:nvSpPr>
            <xdr:cNvPr id="1084" name="Option Button 60" hidden="1">
              <a:extLst>
                <a:ext uri="{63B3BB69-23CF-44E3-9099-C40C66FF867C}">
                  <a14:compatExt spid="_x0000_s108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An individual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102</xdr:row>
          <xdr:rowOff>9525</xdr:rowOff>
        </xdr:from>
        <xdr:to>
          <xdr:col>0</xdr:col>
          <xdr:colOff>5991225</xdr:colOff>
          <xdr:row>112</xdr:row>
          <xdr:rowOff>9525</xdr:rowOff>
        </xdr:to>
        <xdr:sp macro="" textlink="">
          <xdr:nvSpPr>
            <xdr:cNvPr id="1085" name="Group Box 61" hidden="1">
              <a:extLst>
                <a:ext uri="{63B3BB69-23CF-44E3-9099-C40C66FF867C}">
                  <a14:compatExt spid="_x0000_s108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Who has a decisive say in nomination/appointment of the regulatory body's highest decision making organ?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113</xdr:row>
          <xdr:rowOff>9525</xdr:rowOff>
        </xdr:from>
        <xdr:to>
          <xdr:col>0</xdr:col>
          <xdr:colOff>5991225</xdr:colOff>
          <xdr:row>117</xdr:row>
          <xdr:rowOff>0</xdr:rowOff>
        </xdr:to>
        <xdr:sp macro="" textlink="">
          <xdr:nvSpPr>
            <xdr:cNvPr id="1086" name="Group Box 62" hidden="1">
              <a:extLst>
                <a:ext uri="{63B3BB69-23CF-44E3-9099-C40C66FF867C}">
                  <a14:compatExt spid="_x0000_s1086"/>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What is the term of office of the chairman/board members?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114</xdr:row>
          <xdr:rowOff>19050</xdr:rowOff>
        </xdr:from>
        <xdr:to>
          <xdr:col>0</xdr:col>
          <xdr:colOff>5915025</xdr:colOff>
          <xdr:row>114</xdr:row>
          <xdr:rowOff>276225</xdr:rowOff>
        </xdr:to>
        <xdr:sp macro="" textlink="">
          <xdr:nvSpPr>
            <xdr:cNvPr id="1087" name="Option Button 63" hidden="1">
              <a:extLst>
                <a:ext uri="{63B3BB69-23CF-44E3-9099-C40C66FF867C}">
                  <a14:compatExt spid="_x0000_s108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A fixed term of office of a certain duration (above the election cycle)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115</xdr:row>
          <xdr:rowOff>19050</xdr:rowOff>
        </xdr:from>
        <xdr:to>
          <xdr:col>0</xdr:col>
          <xdr:colOff>5915025</xdr:colOff>
          <xdr:row>115</xdr:row>
          <xdr:rowOff>276225</xdr:rowOff>
        </xdr:to>
        <xdr:sp macro="" textlink="">
          <xdr:nvSpPr>
            <xdr:cNvPr id="1088" name="Option Button 64" hidden="1">
              <a:extLst>
                <a:ext uri="{63B3BB69-23CF-44E3-9099-C40C66FF867C}">
                  <a14:compatExt spid="_x0000_s108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A fixed term of office (lower or equal to the election cycle)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116</xdr:row>
          <xdr:rowOff>19050</xdr:rowOff>
        </xdr:from>
        <xdr:to>
          <xdr:col>0</xdr:col>
          <xdr:colOff>5915025</xdr:colOff>
          <xdr:row>116</xdr:row>
          <xdr:rowOff>276225</xdr:rowOff>
        </xdr:to>
        <xdr:sp macro="" textlink="">
          <xdr:nvSpPr>
            <xdr:cNvPr id="1089" name="Option Button 65" hidden="1">
              <a:extLst>
                <a:ext uri="{63B3BB69-23CF-44E3-9099-C40C66FF867C}">
                  <a14:compatExt spid="_x0000_s10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specified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118</xdr:row>
          <xdr:rowOff>9525</xdr:rowOff>
        </xdr:from>
        <xdr:to>
          <xdr:col>0</xdr:col>
          <xdr:colOff>5991225</xdr:colOff>
          <xdr:row>120</xdr:row>
          <xdr:rowOff>295275</xdr:rowOff>
        </xdr:to>
        <xdr:sp macro="" textlink="">
          <xdr:nvSpPr>
            <xdr:cNvPr id="1090" name="Group Box 66" hidden="1">
              <a:extLst>
                <a:ext uri="{63B3BB69-23CF-44E3-9099-C40C66FF867C}">
                  <a14:compatExt spid="_x0000_s1090"/>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term of office coincide with the election cycle?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119</xdr:row>
          <xdr:rowOff>19050</xdr:rowOff>
        </xdr:from>
        <xdr:to>
          <xdr:col>0</xdr:col>
          <xdr:colOff>5838825</xdr:colOff>
          <xdr:row>119</xdr:row>
          <xdr:rowOff>276225</xdr:rowOff>
        </xdr:to>
        <xdr:sp macro="" textlink="">
          <xdr:nvSpPr>
            <xdr:cNvPr id="1091" name="Option Button 67" hidden="1">
              <a:extLst>
                <a:ext uri="{63B3BB69-23CF-44E3-9099-C40C66FF867C}">
                  <a14:compatExt spid="_x0000_s109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120</xdr:row>
          <xdr:rowOff>19050</xdr:rowOff>
        </xdr:from>
        <xdr:to>
          <xdr:col>0</xdr:col>
          <xdr:colOff>5838825</xdr:colOff>
          <xdr:row>120</xdr:row>
          <xdr:rowOff>276225</xdr:rowOff>
        </xdr:to>
        <xdr:sp macro="" textlink="">
          <xdr:nvSpPr>
            <xdr:cNvPr id="1092" name="Option Button 68" hidden="1">
              <a:extLst>
                <a:ext uri="{63B3BB69-23CF-44E3-9099-C40C66FF867C}">
                  <a14:compatExt spid="_x0000_s109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Yes/not specified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122</xdr:row>
          <xdr:rowOff>9525</xdr:rowOff>
        </xdr:from>
        <xdr:to>
          <xdr:col>0</xdr:col>
          <xdr:colOff>5991225</xdr:colOff>
          <xdr:row>126</xdr:row>
          <xdr:rowOff>0</xdr:rowOff>
        </xdr:to>
        <xdr:sp macro="" textlink="">
          <xdr:nvSpPr>
            <xdr:cNvPr id="1093" name="Group Box 69" hidden="1">
              <a:extLst>
                <a:ext uri="{63B3BB69-23CF-44E3-9099-C40C66FF867C}">
                  <a14:compatExt spid="_x0000_s109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law foresee that board members are appointed at different points in time (staggered appointment)?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123</xdr:row>
          <xdr:rowOff>19050</xdr:rowOff>
        </xdr:from>
        <xdr:to>
          <xdr:col>0</xdr:col>
          <xdr:colOff>5915025</xdr:colOff>
          <xdr:row>123</xdr:row>
          <xdr:rowOff>276225</xdr:rowOff>
        </xdr:to>
        <xdr:sp macro="" textlink="">
          <xdr:nvSpPr>
            <xdr:cNvPr id="1094" name="Option Button 70" hidden="1">
              <a:extLst>
                <a:ext uri="{63B3BB69-23CF-44E3-9099-C40C66FF867C}">
                  <a14:compatExt spid="_x0000_s109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124</xdr:row>
          <xdr:rowOff>19050</xdr:rowOff>
        </xdr:from>
        <xdr:to>
          <xdr:col>0</xdr:col>
          <xdr:colOff>5915025</xdr:colOff>
          <xdr:row>124</xdr:row>
          <xdr:rowOff>276225</xdr:rowOff>
        </xdr:to>
        <xdr:sp macro="" textlink="">
          <xdr:nvSpPr>
            <xdr:cNvPr id="1095" name="Option Button 71" hidden="1">
              <a:extLst>
                <a:ext uri="{63B3BB69-23CF-44E3-9099-C40C66FF867C}">
                  <a14:compatExt spid="_x0000_s109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125</xdr:row>
          <xdr:rowOff>19050</xdr:rowOff>
        </xdr:from>
        <xdr:to>
          <xdr:col>0</xdr:col>
          <xdr:colOff>5915025</xdr:colOff>
          <xdr:row>125</xdr:row>
          <xdr:rowOff>276225</xdr:rowOff>
        </xdr:to>
        <xdr:sp macro="" textlink="">
          <xdr:nvSpPr>
            <xdr:cNvPr id="1096" name="Option Button 72" hidden="1">
              <a:extLst>
                <a:ext uri="{63B3BB69-23CF-44E3-9099-C40C66FF867C}">
                  <a14:compatExt spid="_x0000_s109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(no board members)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127</xdr:row>
          <xdr:rowOff>9525</xdr:rowOff>
        </xdr:from>
        <xdr:to>
          <xdr:col>0</xdr:col>
          <xdr:colOff>5991225</xdr:colOff>
          <xdr:row>131</xdr:row>
          <xdr:rowOff>9525</xdr:rowOff>
        </xdr:to>
        <xdr:sp macro="" textlink="">
          <xdr:nvSpPr>
            <xdr:cNvPr id="1097" name="Group Box 73" hidden="1">
              <a:extLst>
                <a:ext uri="{63B3BB69-23CF-44E3-9099-C40C66FF867C}">
                  <a14:compatExt spid="_x0000_s1097"/>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What is the situation regarding renewals of board members/chairman?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128</xdr:row>
          <xdr:rowOff>19050</xdr:rowOff>
        </xdr:from>
        <xdr:to>
          <xdr:col>0</xdr:col>
          <xdr:colOff>5838825</xdr:colOff>
          <xdr:row>128</xdr:row>
          <xdr:rowOff>276225</xdr:rowOff>
        </xdr:to>
        <xdr:sp macro="" textlink="">
          <xdr:nvSpPr>
            <xdr:cNvPr id="1098" name="Option Button 74" hidden="1">
              <a:extLst>
                <a:ext uri="{63B3BB69-23CF-44E3-9099-C40C66FF867C}">
                  <a14:compatExt spid="_x0000_s10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Renewal not possible / limited to one or two instances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129</xdr:row>
          <xdr:rowOff>19050</xdr:rowOff>
        </xdr:from>
        <xdr:to>
          <xdr:col>0</xdr:col>
          <xdr:colOff>5838825</xdr:colOff>
          <xdr:row>129</xdr:row>
          <xdr:rowOff>276225</xdr:rowOff>
        </xdr:to>
        <xdr:sp macro="" textlink="">
          <xdr:nvSpPr>
            <xdr:cNvPr id="1099" name="Option Button 75" hidden="1">
              <a:extLst>
                <a:ext uri="{63B3BB69-23CF-44E3-9099-C40C66FF867C}">
                  <a14:compatExt spid="_x0000_s109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Allowed in more than two instances / not specified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132</xdr:row>
          <xdr:rowOff>0</xdr:rowOff>
        </xdr:from>
        <xdr:to>
          <xdr:col>0</xdr:col>
          <xdr:colOff>5991225</xdr:colOff>
          <xdr:row>137</xdr:row>
          <xdr:rowOff>0</xdr:rowOff>
        </xdr:to>
        <xdr:sp macro="" textlink="">
          <xdr:nvSpPr>
            <xdr:cNvPr id="1100" name="Group Box 76" hidden="1">
              <a:extLst>
                <a:ext uri="{63B3BB69-23CF-44E3-9099-C40C66FF867C}">
                  <a14:compatExt spid="_x0000_s1100"/>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Are there rules on incompatibility at the nomination/appointment stage of the members of the board/the chairman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134</xdr:row>
          <xdr:rowOff>19050</xdr:rowOff>
        </xdr:from>
        <xdr:to>
          <xdr:col>0</xdr:col>
          <xdr:colOff>5915025</xdr:colOff>
          <xdr:row>134</xdr:row>
          <xdr:rowOff>276225</xdr:rowOff>
        </xdr:to>
        <xdr:sp macro="" textlink="">
          <xdr:nvSpPr>
            <xdr:cNvPr id="1102" name="Option Button 78" hidden="1">
              <a:extLst>
                <a:ext uri="{63B3BB69-23CF-44E3-9099-C40C66FF867C}">
                  <a14:compatExt spid="_x0000_s110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cannot be composed of members of government/parliament/industry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135</xdr:row>
          <xdr:rowOff>19050</xdr:rowOff>
        </xdr:from>
        <xdr:to>
          <xdr:col>0</xdr:col>
          <xdr:colOff>5915025</xdr:colOff>
          <xdr:row>135</xdr:row>
          <xdr:rowOff>276225</xdr:rowOff>
        </xdr:to>
        <xdr:sp macro="" textlink="">
          <xdr:nvSpPr>
            <xdr:cNvPr id="1103" name="Option Button 79" hidden="1">
              <a:extLst>
                <a:ext uri="{63B3BB69-23CF-44E3-9099-C40C66FF867C}">
                  <a14:compatExt spid="_x0000_s110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can be composed of one or two of the following groups: government/parliament/industry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136</xdr:row>
          <xdr:rowOff>19050</xdr:rowOff>
        </xdr:from>
        <xdr:to>
          <xdr:col>0</xdr:col>
          <xdr:colOff>5915025</xdr:colOff>
          <xdr:row>136</xdr:row>
          <xdr:rowOff>276225</xdr:rowOff>
        </xdr:to>
        <xdr:sp macro="" textlink="">
          <xdr:nvSpPr>
            <xdr:cNvPr id="1104" name="Option Button 80" hidden="1">
              <a:extLst>
                <a:ext uri="{63B3BB69-23CF-44E3-9099-C40C66FF867C}">
                  <a14:compatExt spid="_x0000_s110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can be composed of members of government/parliament/industry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143</xdr:row>
          <xdr:rowOff>9525</xdr:rowOff>
        </xdr:from>
        <xdr:to>
          <xdr:col>0</xdr:col>
          <xdr:colOff>5991225</xdr:colOff>
          <xdr:row>145</xdr:row>
          <xdr:rowOff>295275</xdr:rowOff>
        </xdr:to>
        <xdr:sp macro="" textlink="">
          <xdr:nvSpPr>
            <xdr:cNvPr id="1105" name="Group Box 81" hidden="1">
              <a:extLst>
                <a:ext uri="{63B3BB69-23CF-44E3-9099-C40C66FF867C}">
                  <a14:compatExt spid="_x0000_s110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Requirement to act in an independent capacity?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144</xdr:row>
          <xdr:rowOff>19050</xdr:rowOff>
        </xdr:from>
        <xdr:to>
          <xdr:col>0</xdr:col>
          <xdr:colOff>5838825</xdr:colOff>
          <xdr:row>144</xdr:row>
          <xdr:rowOff>276225</xdr:rowOff>
        </xdr:to>
        <xdr:sp macro="" textlink="">
          <xdr:nvSpPr>
            <xdr:cNvPr id="1106" name="Option Button 82" hidden="1">
              <a:extLst>
                <a:ext uri="{63B3BB69-23CF-44E3-9099-C40C66FF867C}">
                  <a14:compatExt spid="_x0000_s110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145</xdr:row>
          <xdr:rowOff>19050</xdr:rowOff>
        </xdr:from>
        <xdr:to>
          <xdr:col>0</xdr:col>
          <xdr:colOff>5838825</xdr:colOff>
          <xdr:row>145</xdr:row>
          <xdr:rowOff>276225</xdr:rowOff>
        </xdr:to>
        <xdr:sp macro="" textlink="">
          <xdr:nvSpPr>
            <xdr:cNvPr id="1107" name="Option Button 83" hidden="1">
              <a:extLst>
                <a:ext uri="{63B3BB69-23CF-44E3-9099-C40C66FF867C}">
                  <a14:compatExt spid="_x0000_s110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138</xdr:row>
          <xdr:rowOff>9525</xdr:rowOff>
        </xdr:from>
        <xdr:to>
          <xdr:col>0</xdr:col>
          <xdr:colOff>5991225</xdr:colOff>
          <xdr:row>142</xdr:row>
          <xdr:rowOff>0</xdr:rowOff>
        </xdr:to>
        <xdr:sp macro="" textlink="">
          <xdr:nvSpPr>
            <xdr:cNvPr id="1108" name="Group Box 84" hidden="1">
              <a:extLst>
                <a:ext uri="{63B3BB69-23CF-44E3-9099-C40C66FF867C}">
                  <a14:compatExt spid="_x0000_s1108"/>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Incompatibility rules extended to relatives?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139</xdr:row>
          <xdr:rowOff>19050</xdr:rowOff>
        </xdr:from>
        <xdr:to>
          <xdr:col>0</xdr:col>
          <xdr:colOff>5838825</xdr:colOff>
          <xdr:row>139</xdr:row>
          <xdr:rowOff>276225</xdr:rowOff>
        </xdr:to>
        <xdr:sp macro="" textlink="">
          <xdr:nvSpPr>
            <xdr:cNvPr id="1109" name="Option Button 85" hidden="1">
              <a:extLst>
                <a:ext uri="{63B3BB69-23CF-44E3-9099-C40C66FF867C}">
                  <a14:compatExt spid="_x0000_s110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140</xdr:row>
          <xdr:rowOff>19050</xdr:rowOff>
        </xdr:from>
        <xdr:to>
          <xdr:col>0</xdr:col>
          <xdr:colOff>5838825</xdr:colOff>
          <xdr:row>140</xdr:row>
          <xdr:rowOff>276225</xdr:rowOff>
        </xdr:to>
        <xdr:sp macro="" textlink="">
          <xdr:nvSpPr>
            <xdr:cNvPr id="1110" name="Option Button 86" hidden="1">
              <a:extLst>
                <a:ext uri="{63B3BB69-23CF-44E3-9099-C40C66FF867C}">
                  <a14:compatExt spid="_x0000_s11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147</xdr:row>
          <xdr:rowOff>9525</xdr:rowOff>
        </xdr:from>
        <xdr:to>
          <xdr:col>0</xdr:col>
          <xdr:colOff>5991225</xdr:colOff>
          <xdr:row>149</xdr:row>
          <xdr:rowOff>295275</xdr:rowOff>
        </xdr:to>
        <xdr:sp macro="" textlink="">
          <xdr:nvSpPr>
            <xdr:cNvPr id="1118" name="Group Box 94" hidden="1">
              <a:extLst>
                <a:ext uri="{63B3BB69-23CF-44E3-9099-C40C66FF867C}">
                  <a14:compatExt spid="_x0000_s1118"/>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Are there rules preventing conflicts of interest of chairman/board members during their term of office?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148</xdr:row>
          <xdr:rowOff>19050</xdr:rowOff>
        </xdr:from>
        <xdr:to>
          <xdr:col>0</xdr:col>
          <xdr:colOff>5838825</xdr:colOff>
          <xdr:row>148</xdr:row>
          <xdr:rowOff>276225</xdr:rowOff>
        </xdr:to>
        <xdr:sp macro="" textlink="">
          <xdr:nvSpPr>
            <xdr:cNvPr id="1119" name="Option Button 95" hidden="1">
              <a:extLst>
                <a:ext uri="{63B3BB69-23CF-44E3-9099-C40C66FF867C}">
                  <a14:compatExt spid="_x0000_s111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149</xdr:row>
          <xdr:rowOff>19050</xdr:rowOff>
        </xdr:from>
        <xdr:to>
          <xdr:col>0</xdr:col>
          <xdr:colOff>5838825</xdr:colOff>
          <xdr:row>149</xdr:row>
          <xdr:rowOff>276225</xdr:rowOff>
        </xdr:to>
        <xdr:sp macro="" textlink="">
          <xdr:nvSpPr>
            <xdr:cNvPr id="1120" name="Option Button 96" hidden="1">
              <a:extLst>
                <a:ext uri="{63B3BB69-23CF-44E3-9099-C40C66FF867C}">
                  <a14:compatExt spid="_x0000_s112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151</xdr:row>
          <xdr:rowOff>9525</xdr:rowOff>
        </xdr:from>
        <xdr:to>
          <xdr:col>0</xdr:col>
          <xdr:colOff>5991225</xdr:colOff>
          <xdr:row>153</xdr:row>
          <xdr:rowOff>295275</xdr:rowOff>
        </xdr:to>
        <xdr:sp macro="" textlink="">
          <xdr:nvSpPr>
            <xdr:cNvPr id="1121" name="Group Box 97" hidden="1">
              <a:extLst>
                <a:ext uri="{63B3BB69-23CF-44E3-9099-C40C66FF867C}">
                  <a14:compatExt spid="_x0000_s1121"/>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Is there a period during which former board members are limited to work for the regulatees (so-called cooling-off period)?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152</xdr:row>
          <xdr:rowOff>19050</xdr:rowOff>
        </xdr:from>
        <xdr:to>
          <xdr:col>0</xdr:col>
          <xdr:colOff>5838825</xdr:colOff>
          <xdr:row>152</xdr:row>
          <xdr:rowOff>276225</xdr:rowOff>
        </xdr:to>
        <xdr:sp macro="" textlink="">
          <xdr:nvSpPr>
            <xdr:cNvPr id="1122" name="Option Button 98" hidden="1">
              <a:extLst>
                <a:ext uri="{63B3BB69-23CF-44E3-9099-C40C66FF867C}">
                  <a14:compatExt spid="_x0000_s11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153</xdr:row>
          <xdr:rowOff>19050</xdr:rowOff>
        </xdr:from>
        <xdr:to>
          <xdr:col>0</xdr:col>
          <xdr:colOff>5838825</xdr:colOff>
          <xdr:row>153</xdr:row>
          <xdr:rowOff>276225</xdr:rowOff>
        </xdr:to>
        <xdr:sp macro="" textlink="">
          <xdr:nvSpPr>
            <xdr:cNvPr id="1123" name="Option Button 99" hidden="1">
              <a:extLst>
                <a:ext uri="{63B3BB69-23CF-44E3-9099-C40C66FF867C}">
                  <a14:compatExt spid="_x0000_s112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155</xdr:row>
          <xdr:rowOff>9525</xdr:rowOff>
        </xdr:from>
        <xdr:to>
          <xdr:col>0</xdr:col>
          <xdr:colOff>5991225</xdr:colOff>
          <xdr:row>161</xdr:row>
          <xdr:rowOff>19050</xdr:rowOff>
        </xdr:to>
        <xdr:sp macro="" textlink="">
          <xdr:nvSpPr>
            <xdr:cNvPr id="1124" name="Group Box 100" hidden="1">
              <a:extLst>
                <a:ext uri="{63B3BB69-23CF-44E3-9099-C40C66FF867C}">
                  <a14:compatExt spid="_x0000_s1124"/>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How can the chairman / individual board members be dismissed?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156</xdr:row>
          <xdr:rowOff>19050</xdr:rowOff>
        </xdr:from>
        <xdr:to>
          <xdr:col>0</xdr:col>
          <xdr:colOff>5838825</xdr:colOff>
          <xdr:row>156</xdr:row>
          <xdr:rowOff>276225</xdr:rowOff>
        </xdr:to>
        <xdr:sp macro="" textlink="">
          <xdr:nvSpPr>
            <xdr:cNvPr id="1126" name="Option Button 102" hidden="1">
              <a:extLst>
                <a:ext uri="{63B3BB69-23CF-44E3-9099-C40C66FF867C}">
                  <a14:compatExt spid="_x0000_s11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Dismissal not possible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157</xdr:row>
          <xdr:rowOff>19050</xdr:rowOff>
        </xdr:from>
        <xdr:to>
          <xdr:col>0</xdr:col>
          <xdr:colOff>5838825</xdr:colOff>
          <xdr:row>157</xdr:row>
          <xdr:rowOff>276225</xdr:rowOff>
        </xdr:to>
        <xdr:sp macro="" textlink="">
          <xdr:nvSpPr>
            <xdr:cNvPr id="1127" name="Option Button 103" hidden="1">
              <a:extLst>
                <a:ext uri="{63B3BB69-23CF-44E3-9099-C40C66FF867C}">
                  <a14:compatExt spid="_x0000_s11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Dismissal possible only for objective grounds listed in the law (no discretion)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158</xdr:row>
          <xdr:rowOff>19050</xdr:rowOff>
        </xdr:from>
        <xdr:to>
          <xdr:col>0</xdr:col>
          <xdr:colOff>5838825</xdr:colOff>
          <xdr:row>158</xdr:row>
          <xdr:rowOff>276225</xdr:rowOff>
        </xdr:to>
        <xdr:sp macro="" textlink="">
          <xdr:nvSpPr>
            <xdr:cNvPr id="1128" name="Option Button 104" hidden="1">
              <a:extLst>
                <a:ext uri="{63B3BB69-23CF-44E3-9099-C40C66FF867C}">
                  <a14:compatExt spid="_x0000_s112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Objective grounds listed in the law, but margin of discretion. Power of dismissal given to the regulator / the judiciary.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159</xdr:row>
          <xdr:rowOff>19050</xdr:rowOff>
        </xdr:from>
        <xdr:to>
          <xdr:col>0</xdr:col>
          <xdr:colOff>5962650</xdr:colOff>
          <xdr:row>159</xdr:row>
          <xdr:rowOff>276225</xdr:rowOff>
        </xdr:to>
        <xdr:sp macro="" textlink="">
          <xdr:nvSpPr>
            <xdr:cNvPr id="1129" name="Option Button 105" hidden="1">
              <a:extLst>
                <a:ext uri="{63B3BB69-23CF-44E3-9099-C40C66FF867C}">
                  <a14:compatExt spid="_x0000_s112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Objective grounds listed in the law, but margin of discretion. Power of dismissal not given to the regulator / the judiciary.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160</xdr:row>
          <xdr:rowOff>19050</xdr:rowOff>
        </xdr:from>
        <xdr:to>
          <xdr:col>0</xdr:col>
          <xdr:colOff>5838825</xdr:colOff>
          <xdr:row>160</xdr:row>
          <xdr:rowOff>276225</xdr:rowOff>
        </xdr:to>
        <xdr:sp macro="" textlink="">
          <xdr:nvSpPr>
            <xdr:cNvPr id="1130" name="Option Button 106" hidden="1">
              <a:extLst>
                <a:ext uri="{63B3BB69-23CF-44E3-9099-C40C66FF867C}">
                  <a14:compatExt spid="_x0000_s113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Dismissal possible, but grounds not listed in the law, or no rules on dismissal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162</xdr:row>
          <xdr:rowOff>9525</xdr:rowOff>
        </xdr:from>
        <xdr:to>
          <xdr:col>0</xdr:col>
          <xdr:colOff>5991225</xdr:colOff>
          <xdr:row>166</xdr:row>
          <xdr:rowOff>0</xdr:rowOff>
        </xdr:to>
        <xdr:sp macro="" textlink="">
          <xdr:nvSpPr>
            <xdr:cNvPr id="1131" name="Group Box 107" hidden="1">
              <a:extLst>
                <a:ext uri="{63B3BB69-23CF-44E3-9099-C40C66FF867C}">
                  <a14:compatExt spid="_x0000_s1131"/>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Dismissal of entire board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163</xdr:row>
          <xdr:rowOff>19050</xdr:rowOff>
        </xdr:from>
        <xdr:to>
          <xdr:col>0</xdr:col>
          <xdr:colOff>5915025</xdr:colOff>
          <xdr:row>163</xdr:row>
          <xdr:rowOff>276225</xdr:rowOff>
        </xdr:to>
        <xdr:sp macro="" textlink="">
          <xdr:nvSpPr>
            <xdr:cNvPr id="1132" name="Option Button 108" hidden="1">
              <a:extLst>
                <a:ext uri="{63B3BB69-23CF-44E3-9099-C40C66FF867C}">
                  <a14:compatExt spid="_x0000_s113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possible to dismiss entire board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164</xdr:row>
          <xdr:rowOff>19050</xdr:rowOff>
        </xdr:from>
        <xdr:to>
          <xdr:col>0</xdr:col>
          <xdr:colOff>5915025</xdr:colOff>
          <xdr:row>164</xdr:row>
          <xdr:rowOff>276225</xdr:rowOff>
        </xdr:to>
        <xdr:sp macro="" textlink="">
          <xdr:nvSpPr>
            <xdr:cNvPr id="1133" name="Option Button 109" hidden="1">
              <a:extLst>
                <a:ext uri="{63B3BB69-23CF-44E3-9099-C40C66FF867C}">
                  <a14:compatExt spid="_x0000_s113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Entire board can be dismissed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165</xdr:row>
          <xdr:rowOff>19050</xdr:rowOff>
        </xdr:from>
        <xdr:to>
          <xdr:col>0</xdr:col>
          <xdr:colOff>5915025</xdr:colOff>
          <xdr:row>165</xdr:row>
          <xdr:rowOff>276225</xdr:rowOff>
        </xdr:to>
        <xdr:sp macro="" textlink="">
          <xdr:nvSpPr>
            <xdr:cNvPr id="1134" name="Option Button 110" hidden="1">
              <a:extLst>
                <a:ext uri="{63B3BB69-23CF-44E3-9099-C40C66FF867C}">
                  <a14:compatExt spid="_x0000_s113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(no board)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103</xdr:row>
          <xdr:rowOff>19050</xdr:rowOff>
        </xdr:from>
        <xdr:to>
          <xdr:col>0</xdr:col>
          <xdr:colOff>5838825</xdr:colOff>
          <xdr:row>103</xdr:row>
          <xdr:rowOff>276225</xdr:rowOff>
        </xdr:to>
        <xdr:sp macro="" textlink="">
          <xdr:nvSpPr>
            <xdr:cNvPr id="1135" name="Option Button 111" hidden="1">
              <a:extLst>
                <a:ext uri="{63B3BB69-23CF-44E3-9099-C40C66FF867C}">
                  <a14:compatExt spid="_x0000_s113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Mix between parliament / government / civil society / professional associations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104</xdr:row>
          <xdr:rowOff>19050</xdr:rowOff>
        </xdr:from>
        <xdr:to>
          <xdr:col>0</xdr:col>
          <xdr:colOff>5838825</xdr:colOff>
          <xdr:row>104</xdr:row>
          <xdr:rowOff>276225</xdr:rowOff>
        </xdr:to>
        <xdr:sp macro="" textlink="">
          <xdr:nvSpPr>
            <xdr:cNvPr id="1136" name="Option Button 112" hidden="1">
              <a:extLst>
                <a:ext uri="{63B3BB69-23CF-44E3-9099-C40C66FF867C}">
                  <a14:compatExt spid="_x0000_s113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Ruling and opposition parties involved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105</xdr:row>
          <xdr:rowOff>19050</xdr:rowOff>
        </xdr:from>
        <xdr:to>
          <xdr:col>0</xdr:col>
          <xdr:colOff>5838825</xdr:colOff>
          <xdr:row>105</xdr:row>
          <xdr:rowOff>276225</xdr:rowOff>
        </xdr:to>
        <xdr:sp macro="" textlink="">
          <xdr:nvSpPr>
            <xdr:cNvPr id="1137" name="Option Button 113" hidden="1">
              <a:extLst>
                <a:ext uri="{63B3BB69-23CF-44E3-9099-C40C66FF867C}">
                  <a14:compatExt spid="_x0000_s113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Parliament and government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106</xdr:row>
          <xdr:rowOff>19050</xdr:rowOff>
        </xdr:from>
        <xdr:to>
          <xdr:col>0</xdr:col>
          <xdr:colOff>5838825</xdr:colOff>
          <xdr:row>106</xdr:row>
          <xdr:rowOff>276225</xdr:rowOff>
        </xdr:to>
        <xdr:sp macro="" textlink="">
          <xdr:nvSpPr>
            <xdr:cNvPr id="1138" name="Option Button 114" hidden="1">
              <a:extLst>
                <a:ext uri="{63B3BB69-23CF-44E3-9099-C40C66FF867C}">
                  <a14:compatExt spid="_x0000_s113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Parliament and prime minister/president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107</xdr:row>
          <xdr:rowOff>19050</xdr:rowOff>
        </xdr:from>
        <xdr:to>
          <xdr:col>0</xdr:col>
          <xdr:colOff>5838825</xdr:colOff>
          <xdr:row>107</xdr:row>
          <xdr:rowOff>276225</xdr:rowOff>
        </xdr:to>
        <xdr:sp macro="" textlink="">
          <xdr:nvSpPr>
            <xdr:cNvPr id="1139" name="Option Button 115" hidden="1">
              <a:extLst>
                <a:ext uri="{63B3BB69-23CF-44E3-9099-C40C66FF867C}">
                  <a14:compatExt spid="_x0000_s113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Parliament and political parties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108</xdr:row>
          <xdr:rowOff>19050</xdr:rowOff>
        </xdr:from>
        <xdr:to>
          <xdr:col>0</xdr:col>
          <xdr:colOff>5838825</xdr:colOff>
          <xdr:row>108</xdr:row>
          <xdr:rowOff>276225</xdr:rowOff>
        </xdr:to>
        <xdr:sp macro="" textlink="">
          <xdr:nvSpPr>
            <xdr:cNvPr id="1140" name="Option Button 116" hidden="1">
              <a:extLst>
                <a:ext uri="{63B3BB69-23CF-44E3-9099-C40C66FF867C}">
                  <a14:compatExt spid="_x0000_s114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Parliament only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109</xdr:row>
          <xdr:rowOff>19050</xdr:rowOff>
        </xdr:from>
        <xdr:to>
          <xdr:col>0</xdr:col>
          <xdr:colOff>5838825</xdr:colOff>
          <xdr:row>109</xdr:row>
          <xdr:rowOff>276225</xdr:rowOff>
        </xdr:to>
        <xdr:sp macro="" textlink="">
          <xdr:nvSpPr>
            <xdr:cNvPr id="1141" name="Option Button 117" hidden="1">
              <a:extLst>
                <a:ext uri="{63B3BB69-23CF-44E3-9099-C40C66FF867C}">
                  <a14:compatExt spid="_x0000_s114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Government only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110</xdr:row>
          <xdr:rowOff>19050</xdr:rowOff>
        </xdr:from>
        <xdr:to>
          <xdr:col>0</xdr:col>
          <xdr:colOff>5838825</xdr:colOff>
          <xdr:row>110</xdr:row>
          <xdr:rowOff>276225</xdr:rowOff>
        </xdr:to>
        <xdr:sp macro="" textlink="">
          <xdr:nvSpPr>
            <xdr:cNvPr id="1143" name="Option Button 119" hidden="1">
              <a:extLst>
                <a:ext uri="{63B3BB69-23CF-44E3-9099-C40C66FF867C}">
                  <a14:compatExt spid="_x0000_s114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President/prime minister/minister only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169</xdr:row>
          <xdr:rowOff>9525</xdr:rowOff>
        </xdr:from>
        <xdr:to>
          <xdr:col>0</xdr:col>
          <xdr:colOff>5991225</xdr:colOff>
          <xdr:row>171</xdr:row>
          <xdr:rowOff>295275</xdr:rowOff>
        </xdr:to>
        <xdr:sp macro="" textlink="">
          <xdr:nvSpPr>
            <xdr:cNvPr id="1144" name="Group Box 120" hidden="1">
              <a:extLst>
                <a:ext uri="{63B3BB69-23CF-44E3-9099-C40C66FF867C}">
                  <a14:compatExt spid="_x0000_s1144"/>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Are requirements for professional expertise (i.e. knowledge/experience) specified in the law? For board members/chairman?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170</xdr:row>
          <xdr:rowOff>19050</xdr:rowOff>
        </xdr:from>
        <xdr:to>
          <xdr:col>0</xdr:col>
          <xdr:colOff>5838825</xdr:colOff>
          <xdr:row>170</xdr:row>
          <xdr:rowOff>276225</xdr:rowOff>
        </xdr:to>
        <xdr:sp macro="" textlink="">
          <xdr:nvSpPr>
            <xdr:cNvPr id="1145" name="Option Button 121" hidden="1">
              <a:extLst>
                <a:ext uri="{63B3BB69-23CF-44E3-9099-C40C66FF867C}">
                  <a14:compatExt spid="_x0000_s114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171</xdr:row>
          <xdr:rowOff>19050</xdr:rowOff>
        </xdr:from>
        <xdr:to>
          <xdr:col>0</xdr:col>
          <xdr:colOff>5838825</xdr:colOff>
          <xdr:row>171</xdr:row>
          <xdr:rowOff>276225</xdr:rowOff>
        </xdr:to>
        <xdr:sp macro="" textlink="">
          <xdr:nvSpPr>
            <xdr:cNvPr id="1146" name="Option Button 122" hidden="1">
              <a:extLst>
                <a:ext uri="{63B3BB69-23CF-44E3-9099-C40C66FF867C}">
                  <a14:compatExt spid="_x0000_s114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173</xdr:row>
          <xdr:rowOff>9525</xdr:rowOff>
        </xdr:from>
        <xdr:to>
          <xdr:col>0</xdr:col>
          <xdr:colOff>5991225</xdr:colOff>
          <xdr:row>177</xdr:row>
          <xdr:rowOff>0</xdr:rowOff>
        </xdr:to>
        <xdr:sp macro="" textlink="">
          <xdr:nvSpPr>
            <xdr:cNvPr id="1147" name="Group Box 123" hidden="1">
              <a:extLst>
                <a:ext uri="{63B3BB69-23CF-44E3-9099-C40C66FF867C}">
                  <a14:compatExt spid="_x0000_s1147"/>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Are requirements for professional expertise specified in the law? For senior staff?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174</xdr:row>
          <xdr:rowOff>19050</xdr:rowOff>
        </xdr:from>
        <xdr:to>
          <xdr:col>0</xdr:col>
          <xdr:colOff>5838825</xdr:colOff>
          <xdr:row>174</xdr:row>
          <xdr:rowOff>276225</xdr:rowOff>
        </xdr:to>
        <xdr:sp macro="" textlink="">
          <xdr:nvSpPr>
            <xdr:cNvPr id="1148" name="Option Button 124" hidden="1">
              <a:extLst>
                <a:ext uri="{63B3BB69-23CF-44E3-9099-C40C66FF867C}">
                  <a14:compatExt spid="_x0000_s114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175</xdr:row>
          <xdr:rowOff>19050</xdr:rowOff>
        </xdr:from>
        <xdr:to>
          <xdr:col>0</xdr:col>
          <xdr:colOff>5838825</xdr:colOff>
          <xdr:row>175</xdr:row>
          <xdr:rowOff>276225</xdr:rowOff>
        </xdr:to>
        <xdr:sp macro="" textlink="">
          <xdr:nvSpPr>
            <xdr:cNvPr id="1149" name="Option Button 125" hidden="1">
              <a:extLst>
                <a:ext uri="{63B3BB69-23CF-44E3-9099-C40C66FF867C}">
                  <a14:compatExt spid="_x0000_s114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178</xdr:row>
          <xdr:rowOff>9525</xdr:rowOff>
        </xdr:from>
        <xdr:to>
          <xdr:col>0</xdr:col>
          <xdr:colOff>5991225</xdr:colOff>
          <xdr:row>180</xdr:row>
          <xdr:rowOff>295275</xdr:rowOff>
        </xdr:to>
        <xdr:sp macro="" textlink="">
          <xdr:nvSpPr>
            <xdr:cNvPr id="1150" name="Group Box 126" hidden="1">
              <a:extLst>
                <a:ext uri="{63B3BB69-23CF-44E3-9099-C40C66FF867C}">
                  <a14:compatExt spid="_x0000_s1150"/>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Are requirements for qualifications (eg. education, diploma requirements) specified in the law? For board members/chairman?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179</xdr:row>
          <xdr:rowOff>19050</xdr:rowOff>
        </xdr:from>
        <xdr:to>
          <xdr:col>0</xdr:col>
          <xdr:colOff>5838825</xdr:colOff>
          <xdr:row>179</xdr:row>
          <xdr:rowOff>276225</xdr:rowOff>
        </xdr:to>
        <xdr:sp macro="" textlink="">
          <xdr:nvSpPr>
            <xdr:cNvPr id="1151" name="Option Button 127" hidden="1">
              <a:extLst>
                <a:ext uri="{63B3BB69-23CF-44E3-9099-C40C66FF867C}">
                  <a14:compatExt spid="_x0000_s115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180</xdr:row>
          <xdr:rowOff>19050</xdr:rowOff>
        </xdr:from>
        <xdr:to>
          <xdr:col>0</xdr:col>
          <xdr:colOff>5838825</xdr:colOff>
          <xdr:row>180</xdr:row>
          <xdr:rowOff>276225</xdr:rowOff>
        </xdr:to>
        <xdr:sp macro="" textlink="">
          <xdr:nvSpPr>
            <xdr:cNvPr id="1152" name="Option Button 128" hidden="1">
              <a:extLst>
                <a:ext uri="{63B3BB69-23CF-44E3-9099-C40C66FF867C}">
                  <a14:compatExt spid="_x0000_s115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182</xdr:row>
          <xdr:rowOff>9525</xdr:rowOff>
        </xdr:from>
        <xdr:to>
          <xdr:col>0</xdr:col>
          <xdr:colOff>5991225</xdr:colOff>
          <xdr:row>186</xdr:row>
          <xdr:rowOff>0</xdr:rowOff>
        </xdr:to>
        <xdr:sp macro="" textlink="">
          <xdr:nvSpPr>
            <xdr:cNvPr id="1153" name="Group Box 129" hidden="1">
              <a:extLst>
                <a:ext uri="{63B3BB69-23CF-44E3-9099-C40C66FF867C}">
                  <a14:compatExt spid="_x0000_s115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Are requirements for qualifications specified in the law? For senior staff?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183</xdr:row>
          <xdr:rowOff>19050</xdr:rowOff>
        </xdr:from>
        <xdr:to>
          <xdr:col>0</xdr:col>
          <xdr:colOff>5838825</xdr:colOff>
          <xdr:row>183</xdr:row>
          <xdr:rowOff>276225</xdr:rowOff>
        </xdr:to>
        <xdr:sp macro="" textlink="">
          <xdr:nvSpPr>
            <xdr:cNvPr id="1154" name="Option Button 130" hidden="1">
              <a:extLst>
                <a:ext uri="{63B3BB69-23CF-44E3-9099-C40C66FF867C}">
                  <a14:compatExt spid="_x0000_s115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184</xdr:row>
          <xdr:rowOff>19050</xdr:rowOff>
        </xdr:from>
        <xdr:to>
          <xdr:col>0</xdr:col>
          <xdr:colOff>5838825</xdr:colOff>
          <xdr:row>184</xdr:row>
          <xdr:rowOff>276225</xdr:rowOff>
        </xdr:to>
        <xdr:sp macro="" textlink="">
          <xdr:nvSpPr>
            <xdr:cNvPr id="1155" name="Option Button 131" hidden="1">
              <a:extLst>
                <a:ext uri="{63B3BB69-23CF-44E3-9099-C40C66FF867C}">
                  <a14:compatExt spid="_x0000_s115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187</xdr:row>
          <xdr:rowOff>9525</xdr:rowOff>
        </xdr:from>
        <xdr:to>
          <xdr:col>0</xdr:col>
          <xdr:colOff>5991225</xdr:colOff>
          <xdr:row>189</xdr:row>
          <xdr:rowOff>295275</xdr:rowOff>
        </xdr:to>
        <xdr:sp macro="" textlink="">
          <xdr:nvSpPr>
            <xdr:cNvPr id="1156" name="Group Box 132" hidden="1">
              <a:extLst>
                <a:ext uri="{63B3BB69-23CF-44E3-9099-C40C66FF867C}">
                  <a14:compatExt spid="_x0000_s1156"/>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law foressee that the regulatory body can seek external advice?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188</xdr:row>
          <xdr:rowOff>19050</xdr:rowOff>
        </xdr:from>
        <xdr:to>
          <xdr:col>0</xdr:col>
          <xdr:colOff>5838825</xdr:colOff>
          <xdr:row>188</xdr:row>
          <xdr:rowOff>276225</xdr:rowOff>
        </xdr:to>
        <xdr:sp macro="" textlink="">
          <xdr:nvSpPr>
            <xdr:cNvPr id="1157" name="Option Button 133" hidden="1">
              <a:extLst>
                <a:ext uri="{63B3BB69-23CF-44E3-9099-C40C66FF867C}">
                  <a14:compatExt spid="_x0000_s115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189</xdr:row>
          <xdr:rowOff>19050</xdr:rowOff>
        </xdr:from>
        <xdr:to>
          <xdr:col>0</xdr:col>
          <xdr:colOff>5838825</xdr:colOff>
          <xdr:row>189</xdr:row>
          <xdr:rowOff>276225</xdr:rowOff>
        </xdr:to>
        <xdr:sp macro="" textlink="">
          <xdr:nvSpPr>
            <xdr:cNvPr id="1158" name="Option Button 134" hidden="1">
              <a:extLst>
                <a:ext uri="{63B3BB69-23CF-44E3-9099-C40C66FF867C}">
                  <a14:compatExt spid="_x0000_s115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191</xdr:row>
          <xdr:rowOff>9525</xdr:rowOff>
        </xdr:from>
        <xdr:to>
          <xdr:col>0</xdr:col>
          <xdr:colOff>5991225</xdr:colOff>
          <xdr:row>195</xdr:row>
          <xdr:rowOff>9525</xdr:rowOff>
        </xdr:to>
        <xdr:sp macro="" textlink="">
          <xdr:nvSpPr>
            <xdr:cNvPr id="1159" name="Group Box 135" hidden="1">
              <a:extLst>
                <a:ext uri="{63B3BB69-23CF-44E3-9099-C40C66FF867C}">
                  <a14:compatExt spid="_x0000_s115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Is the regulatory body legally obliged to cooperate with other national or foreign regulators and does it have the required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193</xdr:row>
          <xdr:rowOff>19050</xdr:rowOff>
        </xdr:from>
        <xdr:to>
          <xdr:col>0</xdr:col>
          <xdr:colOff>5838825</xdr:colOff>
          <xdr:row>193</xdr:row>
          <xdr:rowOff>276225</xdr:rowOff>
        </xdr:to>
        <xdr:sp macro="" textlink="">
          <xdr:nvSpPr>
            <xdr:cNvPr id="1160" name="Option Button 136" hidden="1">
              <a:extLst>
                <a:ext uri="{63B3BB69-23CF-44E3-9099-C40C66FF867C}">
                  <a14:compatExt spid="_x0000_s116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194</xdr:row>
          <xdr:rowOff>19050</xdr:rowOff>
        </xdr:from>
        <xdr:to>
          <xdr:col>0</xdr:col>
          <xdr:colOff>5838825</xdr:colOff>
          <xdr:row>194</xdr:row>
          <xdr:rowOff>276225</xdr:rowOff>
        </xdr:to>
        <xdr:sp macro="" textlink="">
          <xdr:nvSpPr>
            <xdr:cNvPr id="1161" name="Option Button 137" hidden="1">
              <a:extLst>
                <a:ext uri="{63B3BB69-23CF-44E3-9099-C40C66FF867C}">
                  <a14:compatExt spid="_x0000_s116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198</xdr:row>
          <xdr:rowOff>9525</xdr:rowOff>
        </xdr:from>
        <xdr:to>
          <xdr:col>0</xdr:col>
          <xdr:colOff>5991225</xdr:colOff>
          <xdr:row>200</xdr:row>
          <xdr:rowOff>295275</xdr:rowOff>
        </xdr:to>
        <xdr:sp macro="" textlink="">
          <xdr:nvSpPr>
            <xdr:cNvPr id="1162" name="Group Box 138" hidden="1">
              <a:extLst>
                <a:ext uri="{63B3BB69-23CF-44E3-9099-C40C66FF867C}">
                  <a14:compatExt spid="_x0000_s1162"/>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law specify that the regulatory body's decisions need to be published?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199</xdr:row>
          <xdr:rowOff>19050</xdr:rowOff>
        </xdr:from>
        <xdr:to>
          <xdr:col>0</xdr:col>
          <xdr:colOff>5838825</xdr:colOff>
          <xdr:row>199</xdr:row>
          <xdr:rowOff>276225</xdr:rowOff>
        </xdr:to>
        <xdr:sp macro="" textlink="">
          <xdr:nvSpPr>
            <xdr:cNvPr id="1163" name="Option Button 139" hidden="1">
              <a:extLst>
                <a:ext uri="{63B3BB69-23CF-44E3-9099-C40C66FF867C}">
                  <a14:compatExt spid="_x0000_s116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200</xdr:row>
          <xdr:rowOff>19050</xdr:rowOff>
        </xdr:from>
        <xdr:to>
          <xdr:col>0</xdr:col>
          <xdr:colOff>5838825</xdr:colOff>
          <xdr:row>200</xdr:row>
          <xdr:rowOff>276225</xdr:rowOff>
        </xdr:to>
        <xdr:sp macro="" textlink="">
          <xdr:nvSpPr>
            <xdr:cNvPr id="1164" name="Option Button 140" hidden="1">
              <a:extLst>
                <a:ext uri="{63B3BB69-23CF-44E3-9099-C40C66FF867C}">
                  <a14:compatExt spid="_x0000_s116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202</xdr:row>
          <xdr:rowOff>9525</xdr:rowOff>
        </xdr:from>
        <xdr:to>
          <xdr:col>0</xdr:col>
          <xdr:colOff>5991225</xdr:colOff>
          <xdr:row>204</xdr:row>
          <xdr:rowOff>295275</xdr:rowOff>
        </xdr:to>
        <xdr:sp macro="" textlink="">
          <xdr:nvSpPr>
            <xdr:cNvPr id="1165" name="Group Box 141" hidden="1">
              <a:extLst>
                <a:ext uri="{63B3BB69-23CF-44E3-9099-C40C66FF867C}">
                  <a14:compatExt spid="_x0000_s116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law specify that the regulatory body's decisions need to be motivated?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203</xdr:row>
          <xdr:rowOff>19050</xdr:rowOff>
        </xdr:from>
        <xdr:to>
          <xdr:col>0</xdr:col>
          <xdr:colOff>5838825</xdr:colOff>
          <xdr:row>203</xdr:row>
          <xdr:rowOff>276225</xdr:rowOff>
        </xdr:to>
        <xdr:sp macro="" textlink="">
          <xdr:nvSpPr>
            <xdr:cNvPr id="1166" name="Option Button 142" hidden="1">
              <a:extLst>
                <a:ext uri="{63B3BB69-23CF-44E3-9099-C40C66FF867C}">
                  <a14:compatExt spid="_x0000_s116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204</xdr:row>
          <xdr:rowOff>19050</xdr:rowOff>
        </xdr:from>
        <xdr:to>
          <xdr:col>0</xdr:col>
          <xdr:colOff>5838825</xdr:colOff>
          <xdr:row>204</xdr:row>
          <xdr:rowOff>276225</xdr:rowOff>
        </xdr:to>
        <xdr:sp macro="" textlink="">
          <xdr:nvSpPr>
            <xdr:cNvPr id="1167" name="Option Button 143" hidden="1">
              <a:extLst>
                <a:ext uri="{63B3BB69-23CF-44E3-9099-C40C66FF867C}">
                  <a14:compatExt spid="_x0000_s116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206</xdr:row>
          <xdr:rowOff>9525</xdr:rowOff>
        </xdr:from>
        <xdr:to>
          <xdr:col>0</xdr:col>
          <xdr:colOff>5991225</xdr:colOff>
          <xdr:row>211</xdr:row>
          <xdr:rowOff>0</xdr:rowOff>
        </xdr:to>
        <xdr:sp macro="" textlink="">
          <xdr:nvSpPr>
            <xdr:cNvPr id="1168" name="Group Box 144" hidden="1">
              <a:extLst>
                <a:ext uri="{63B3BB69-23CF-44E3-9099-C40C66FF867C}">
                  <a14:compatExt spid="_x0000_s1168"/>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Is the regulatory body required by law to organise consultations?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207</xdr:row>
          <xdr:rowOff>19050</xdr:rowOff>
        </xdr:from>
        <xdr:to>
          <xdr:col>0</xdr:col>
          <xdr:colOff>5838825</xdr:colOff>
          <xdr:row>207</xdr:row>
          <xdr:rowOff>276225</xdr:rowOff>
        </xdr:to>
        <xdr:sp macro="" textlink="">
          <xdr:nvSpPr>
            <xdr:cNvPr id="1169" name="Option Button 145" hidden="1">
              <a:extLst>
                <a:ext uri="{63B3BB69-23CF-44E3-9099-C40C66FF867C}">
                  <a14:compatExt spid="_x0000_s116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in all cases (which have a direct or indirect impact on more than one stakeholder)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208</xdr:row>
          <xdr:rowOff>19050</xdr:rowOff>
        </xdr:from>
        <xdr:to>
          <xdr:col>0</xdr:col>
          <xdr:colOff>5838825</xdr:colOff>
          <xdr:row>208</xdr:row>
          <xdr:rowOff>276225</xdr:rowOff>
        </xdr:to>
        <xdr:sp macro="" textlink="">
          <xdr:nvSpPr>
            <xdr:cNvPr id="1170" name="Option Button 146" hidden="1">
              <a:extLst>
                <a:ext uri="{63B3BB69-23CF-44E3-9099-C40C66FF867C}">
                  <a14:compatExt spid="_x0000_s117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but only in cases specified by law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209</xdr:row>
          <xdr:rowOff>19050</xdr:rowOff>
        </xdr:from>
        <xdr:to>
          <xdr:col>0</xdr:col>
          <xdr:colOff>5838825</xdr:colOff>
          <xdr:row>209</xdr:row>
          <xdr:rowOff>276225</xdr:rowOff>
        </xdr:to>
        <xdr:sp macro="" textlink="">
          <xdr:nvSpPr>
            <xdr:cNvPr id="1171" name="Option Button 147" hidden="1">
              <a:extLst>
                <a:ext uri="{63B3BB69-23CF-44E3-9099-C40C66FF867C}">
                  <a14:compatExt spid="_x0000_s117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217</xdr:row>
          <xdr:rowOff>9525</xdr:rowOff>
        </xdr:from>
        <xdr:to>
          <xdr:col>0</xdr:col>
          <xdr:colOff>5991225</xdr:colOff>
          <xdr:row>221</xdr:row>
          <xdr:rowOff>0</xdr:rowOff>
        </xdr:to>
        <xdr:sp macro="" textlink="">
          <xdr:nvSpPr>
            <xdr:cNvPr id="1174" name="Group Box 150" hidden="1">
              <a:extLst>
                <a:ext uri="{63B3BB69-23CF-44E3-9099-C40C66FF867C}">
                  <a14:compatExt spid="_x0000_s1174"/>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Is the regulatory body subject to a reporting obligation and is it specified in law?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218</xdr:row>
          <xdr:rowOff>19050</xdr:rowOff>
        </xdr:from>
        <xdr:to>
          <xdr:col>0</xdr:col>
          <xdr:colOff>5915025</xdr:colOff>
          <xdr:row>218</xdr:row>
          <xdr:rowOff>276225</xdr:rowOff>
        </xdr:to>
        <xdr:sp macro="" textlink="">
          <xdr:nvSpPr>
            <xdr:cNvPr id="1175" name="Option Button 151" hidden="1">
              <a:extLst>
                <a:ext uri="{63B3BB69-23CF-44E3-9099-C40C66FF867C}">
                  <a14:compatExt spid="_x0000_s117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the reporting obligation is specified in law and is addressed to the public at large (including public bodies)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219</xdr:row>
          <xdr:rowOff>19050</xdr:rowOff>
        </xdr:from>
        <xdr:to>
          <xdr:col>0</xdr:col>
          <xdr:colOff>5915025</xdr:colOff>
          <xdr:row>219</xdr:row>
          <xdr:rowOff>276225</xdr:rowOff>
        </xdr:to>
        <xdr:sp macro="" textlink="">
          <xdr:nvSpPr>
            <xdr:cNvPr id="1176" name="Option Button 152" hidden="1">
              <a:extLst>
                <a:ext uri="{63B3BB69-23CF-44E3-9099-C40C66FF867C}">
                  <a14:compatExt spid="_x0000_s11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the reporting obligation is specified in law and is limited to public bodies only (e.g. Parliament and/or government)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220</xdr:row>
          <xdr:rowOff>19050</xdr:rowOff>
        </xdr:from>
        <xdr:to>
          <xdr:col>0</xdr:col>
          <xdr:colOff>5915025</xdr:colOff>
          <xdr:row>220</xdr:row>
          <xdr:rowOff>276225</xdr:rowOff>
        </xdr:to>
        <xdr:sp macro="" textlink="">
          <xdr:nvSpPr>
            <xdr:cNvPr id="1177" name="Option Button 153" hidden="1">
              <a:extLst>
                <a:ext uri="{63B3BB69-23CF-44E3-9099-C40C66FF867C}">
                  <a14:compatExt spid="_x0000_s117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222</xdr:row>
          <xdr:rowOff>0</xdr:rowOff>
        </xdr:from>
        <xdr:to>
          <xdr:col>0</xdr:col>
          <xdr:colOff>5991225</xdr:colOff>
          <xdr:row>225</xdr:row>
          <xdr:rowOff>295275</xdr:rowOff>
        </xdr:to>
        <xdr:sp macro="" textlink="">
          <xdr:nvSpPr>
            <xdr:cNvPr id="1178" name="Group Box 154" hidden="1">
              <a:extLst>
                <a:ext uri="{63B3BB69-23CF-44E3-9099-C40C66FF867C}">
                  <a14:compatExt spid="_x0000_s1178"/>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law specify a mechanism of ex-post control by a democratically elected body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224</xdr:row>
          <xdr:rowOff>19050</xdr:rowOff>
        </xdr:from>
        <xdr:to>
          <xdr:col>0</xdr:col>
          <xdr:colOff>5838825</xdr:colOff>
          <xdr:row>224</xdr:row>
          <xdr:rowOff>276225</xdr:rowOff>
        </xdr:to>
        <xdr:sp macro="" textlink="">
          <xdr:nvSpPr>
            <xdr:cNvPr id="1179" name="Option Button 155" hidden="1">
              <a:extLst>
                <a:ext uri="{63B3BB69-23CF-44E3-9099-C40C66FF867C}">
                  <a14:compatExt spid="_x0000_s117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225</xdr:row>
          <xdr:rowOff>19050</xdr:rowOff>
        </xdr:from>
        <xdr:to>
          <xdr:col>0</xdr:col>
          <xdr:colOff>5838825</xdr:colOff>
          <xdr:row>225</xdr:row>
          <xdr:rowOff>276225</xdr:rowOff>
        </xdr:to>
        <xdr:sp macro="" textlink="">
          <xdr:nvSpPr>
            <xdr:cNvPr id="1180" name="Option Button 156" hidden="1">
              <a:extLst>
                <a:ext uri="{63B3BB69-23CF-44E3-9099-C40C66FF867C}">
                  <a14:compatExt spid="_x0000_s11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227</xdr:row>
          <xdr:rowOff>9525</xdr:rowOff>
        </xdr:from>
        <xdr:to>
          <xdr:col>0</xdr:col>
          <xdr:colOff>5991225</xdr:colOff>
          <xdr:row>233</xdr:row>
          <xdr:rowOff>0</xdr:rowOff>
        </xdr:to>
        <xdr:sp macro="" textlink="">
          <xdr:nvSpPr>
            <xdr:cNvPr id="1181" name="Group Box 157" hidden="1">
              <a:extLst>
                <a:ext uri="{63B3BB69-23CF-44E3-9099-C40C66FF867C}">
                  <a14:compatExt spid="_x0000_s1181"/>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Is an appeal procedure against the decisions of the regulatory body foreseen in  the law?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228</xdr:row>
          <xdr:rowOff>19050</xdr:rowOff>
        </xdr:from>
        <xdr:to>
          <xdr:col>0</xdr:col>
          <xdr:colOff>5838825</xdr:colOff>
          <xdr:row>228</xdr:row>
          <xdr:rowOff>276225</xdr:rowOff>
        </xdr:to>
        <xdr:sp macro="" textlink="">
          <xdr:nvSpPr>
            <xdr:cNvPr id="1182" name="Option Button 158" hidden="1">
              <a:extLst>
                <a:ext uri="{63B3BB69-23CF-44E3-9099-C40C66FF867C}">
                  <a14:compatExt spid="_x0000_s11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in all circumstances and before an external court/administrative tribunal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229</xdr:row>
          <xdr:rowOff>19050</xdr:rowOff>
        </xdr:from>
        <xdr:to>
          <xdr:col>0</xdr:col>
          <xdr:colOff>5838825</xdr:colOff>
          <xdr:row>229</xdr:row>
          <xdr:rowOff>276225</xdr:rowOff>
        </xdr:to>
        <xdr:sp macro="" textlink="">
          <xdr:nvSpPr>
            <xdr:cNvPr id="1183" name="Option Button 159" hidden="1">
              <a:extLst>
                <a:ext uri="{63B3BB69-23CF-44E3-9099-C40C66FF867C}">
                  <a14:compatExt spid="_x0000_s11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in all circumstances, but only before an independent body (with no further appeal before a court/admin tribunal)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230</xdr:row>
          <xdr:rowOff>19050</xdr:rowOff>
        </xdr:from>
        <xdr:to>
          <xdr:col>0</xdr:col>
          <xdr:colOff>5838825</xdr:colOff>
          <xdr:row>230</xdr:row>
          <xdr:rowOff>276225</xdr:rowOff>
        </xdr:to>
        <xdr:sp macro="" textlink="">
          <xdr:nvSpPr>
            <xdr:cNvPr id="1184" name="Option Button 160" hidden="1">
              <a:extLst>
                <a:ext uri="{63B3BB69-23CF-44E3-9099-C40C66FF867C}">
                  <a14:compatExt spid="_x0000_s118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but in some circumstances only and before an external court/administrative tribunal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231</xdr:row>
          <xdr:rowOff>19050</xdr:rowOff>
        </xdr:from>
        <xdr:to>
          <xdr:col>0</xdr:col>
          <xdr:colOff>5838825</xdr:colOff>
          <xdr:row>231</xdr:row>
          <xdr:rowOff>276225</xdr:rowOff>
        </xdr:to>
        <xdr:sp macro="" textlink="">
          <xdr:nvSpPr>
            <xdr:cNvPr id="1185" name="Option Button 161" hidden="1">
              <a:extLst>
                <a:ext uri="{63B3BB69-23CF-44E3-9099-C40C66FF867C}">
                  <a14:compatExt spid="_x0000_s118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but in some circumstances only, and only before an independent body (with no further appeal before a court/admin trib)</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232</xdr:row>
          <xdr:rowOff>19050</xdr:rowOff>
        </xdr:from>
        <xdr:to>
          <xdr:col>0</xdr:col>
          <xdr:colOff>5838825</xdr:colOff>
          <xdr:row>232</xdr:row>
          <xdr:rowOff>276225</xdr:rowOff>
        </xdr:to>
        <xdr:sp macro="" textlink="">
          <xdr:nvSpPr>
            <xdr:cNvPr id="1186" name="Option Button 162" hidden="1">
              <a:extLst>
                <a:ext uri="{63B3BB69-23CF-44E3-9099-C40C66FF867C}">
                  <a14:compatExt spid="_x0000_s118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234</xdr:row>
          <xdr:rowOff>9525</xdr:rowOff>
        </xdr:from>
        <xdr:to>
          <xdr:col>0</xdr:col>
          <xdr:colOff>5991225</xdr:colOff>
          <xdr:row>239</xdr:row>
          <xdr:rowOff>0</xdr:rowOff>
        </xdr:to>
        <xdr:sp macro="" textlink="">
          <xdr:nvSpPr>
            <xdr:cNvPr id="1187" name="Group Box 163" hidden="1">
              <a:extLst>
                <a:ext uri="{63B3BB69-23CF-44E3-9099-C40C66FF867C}">
                  <a14:compatExt spid="_x0000_s1187"/>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What are the accepted grounds for appeal?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235</xdr:row>
          <xdr:rowOff>19050</xdr:rowOff>
        </xdr:from>
        <xdr:to>
          <xdr:col>0</xdr:col>
          <xdr:colOff>5838825</xdr:colOff>
          <xdr:row>235</xdr:row>
          <xdr:rowOff>276225</xdr:rowOff>
        </xdr:to>
        <xdr:sp macro="" textlink="">
          <xdr:nvSpPr>
            <xdr:cNvPr id="1188" name="Option Button 164" hidden="1">
              <a:extLst>
                <a:ext uri="{63B3BB69-23CF-44E3-9099-C40C66FF867C}">
                  <a14:compatExt spid="_x0000_s118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Errors of fact and errors of law (ie. the merits)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236</xdr:row>
          <xdr:rowOff>19050</xdr:rowOff>
        </xdr:from>
        <xdr:to>
          <xdr:col>0</xdr:col>
          <xdr:colOff>5838825</xdr:colOff>
          <xdr:row>236</xdr:row>
          <xdr:rowOff>276225</xdr:rowOff>
        </xdr:to>
        <xdr:sp macro="" textlink="">
          <xdr:nvSpPr>
            <xdr:cNvPr id="1189" name="Option Button 165" hidden="1">
              <a:extLst>
                <a:ext uri="{63B3BB69-23CF-44E3-9099-C40C66FF867C}">
                  <a14:compatExt spid="_x0000_s11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Errors in law only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237</xdr:row>
          <xdr:rowOff>19050</xdr:rowOff>
        </xdr:from>
        <xdr:to>
          <xdr:col>0</xdr:col>
          <xdr:colOff>5838825</xdr:colOff>
          <xdr:row>237</xdr:row>
          <xdr:rowOff>276225</xdr:rowOff>
        </xdr:to>
        <xdr:sp macro="" textlink="">
          <xdr:nvSpPr>
            <xdr:cNvPr id="1190" name="Option Button 166" hidden="1">
              <a:extLst>
                <a:ext uri="{63B3BB69-23CF-44E3-9099-C40C66FF867C}">
                  <a14:compatExt spid="_x0000_s119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Errors in fact only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238</xdr:row>
          <xdr:rowOff>19050</xdr:rowOff>
        </xdr:from>
        <xdr:to>
          <xdr:col>0</xdr:col>
          <xdr:colOff>5838825</xdr:colOff>
          <xdr:row>238</xdr:row>
          <xdr:rowOff>276225</xdr:rowOff>
        </xdr:to>
        <xdr:sp macro="" textlink="">
          <xdr:nvSpPr>
            <xdr:cNvPr id="1191" name="Option Button 167" hidden="1">
              <a:extLst>
                <a:ext uri="{63B3BB69-23CF-44E3-9099-C40C66FF867C}">
                  <a14:compatExt spid="_x0000_s119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(no appeal procedure exists)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240</xdr:row>
          <xdr:rowOff>9525</xdr:rowOff>
        </xdr:from>
        <xdr:to>
          <xdr:col>0</xdr:col>
          <xdr:colOff>5991225</xdr:colOff>
          <xdr:row>242</xdr:row>
          <xdr:rowOff>295275</xdr:rowOff>
        </xdr:to>
        <xdr:sp macro="" textlink="">
          <xdr:nvSpPr>
            <xdr:cNvPr id="1192" name="Group Box 168" hidden="1">
              <a:extLst>
                <a:ext uri="{63B3BB69-23CF-44E3-9099-C40C66FF867C}">
                  <a14:compatExt spid="_x0000_s1192"/>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Is external auditing of the financial situation foreseen in the law?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241</xdr:row>
          <xdr:rowOff>19050</xdr:rowOff>
        </xdr:from>
        <xdr:to>
          <xdr:col>0</xdr:col>
          <xdr:colOff>5838825</xdr:colOff>
          <xdr:row>241</xdr:row>
          <xdr:rowOff>276225</xdr:rowOff>
        </xdr:to>
        <xdr:sp macro="" textlink="">
          <xdr:nvSpPr>
            <xdr:cNvPr id="1193" name="Option Button 169" hidden="1">
              <a:extLst>
                <a:ext uri="{63B3BB69-23CF-44E3-9099-C40C66FF867C}">
                  <a14:compatExt spid="_x0000_s119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242</xdr:row>
          <xdr:rowOff>19050</xdr:rowOff>
        </xdr:from>
        <xdr:to>
          <xdr:col>0</xdr:col>
          <xdr:colOff>5838825</xdr:colOff>
          <xdr:row>242</xdr:row>
          <xdr:rowOff>276225</xdr:rowOff>
        </xdr:to>
        <xdr:sp macro="" textlink="">
          <xdr:nvSpPr>
            <xdr:cNvPr id="1194" name="Option Button 170" hidden="1">
              <a:extLst>
                <a:ext uri="{63B3BB69-23CF-44E3-9099-C40C66FF867C}">
                  <a14:compatExt spid="_x0000_s119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247</xdr:row>
          <xdr:rowOff>295275</xdr:rowOff>
        </xdr:from>
        <xdr:to>
          <xdr:col>0</xdr:col>
          <xdr:colOff>5991225</xdr:colOff>
          <xdr:row>253</xdr:row>
          <xdr:rowOff>0</xdr:rowOff>
        </xdr:to>
        <xdr:sp macro="" textlink="">
          <xdr:nvSpPr>
            <xdr:cNvPr id="1195" name="Group Box 171" hidden="1">
              <a:extLst>
                <a:ext uri="{63B3BB69-23CF-44E3-9099-C40C66FF867C}">
                  <a14:compatExt spid="_x0000_s119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Has the act on the status of the regulatory body been modified in a way that has reduced its tasks and powers?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250</xdr:row>
          <xdr:rowOff>19050</xdr:rowOff>
        </xdr:from>
        <xdr:to>
          <xdr:col>0</xdr:col>
          <xdr:colOff>5915025</xdr:colOff>
          <xdr:row>250</xdr:row>
          <xdr:rowOff>276225</xdr:rowOff>
        </xdr:to>
        <xdr:sp macro="" textlink="">
          <xdr:nvSpPr>
            <xdr:cNvPr id="1196" name="Option Button 172" hidden="1">
              <a:extLst>
                <a:ext uri="{63B3BB69-23CF-44E3-9099-C40C66FF867C}">
                  <a14:compatExt spid="_x0000_s119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251</xdr:row>
          <xdr:rowOff>19050</xdr:rowOff>
        </xdr:from>
        <xdr:to>
          <xdr:col>0</xdr:col>
          <xdr:colOff>5915025</xdr:colOff>
          <xdr:row>251</xdr:row>
          <xdr:rowOff>276225</xdr:rowOff>
        </xdr:to>
        <xdr:sp macro="" textlink="">
          <xdr:nvSpPr>
            <xdr:cNvPr id="1197" name="Option Button 173" hidden="1">
              <a:extLst>
                <a:ext uri="{63B3BB69-23CF-44E3-9099-C40C66FF867C}">
                  <a14:compatExt spid="_x0000_s11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252</xdr:row>
          <xdr:rowOff>19050</xdr:rowOff>
        </xdr:from>
        <xdr:to>
          <xdr:col>0</xdr:col>
          <xdr:colOff>5915025</xdr:colOff>
          <xdr:row>252</xdr:row>
          <xdr:rowOff>276225</xdr:rowOff>
        </xdr:to>
        <xdr:sp macro="" textlink="">
          <xdr:nvSpPr>
            <xdr:cNvPr id="1198" name="Option Button 174" hidden="1">
              <a:extLst>
                <a:ext uri="{63B3BB69-23CF-44E3-9099-C40C66FF867C}">
                  <a14:compatExt spid="_x0000_s11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(not set up as separate body)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254</xdr:row>
          <xdr:rowOff>9525</xdr:rowOff>
        </xdr:from>
        <xdr:to>
          <xdr:col>0</xdr:col>
          <xdr:colOff>5991225</xdr:colOff>
          <xdr:row>256</xdr:row>
          <xdr:rowOff>295275</xdr:rowOff>
        </xdr:to>
        <xdr:sp macro="" textlink="">
          <xdr:nvSpPr>
            <xdr:cNvPr id="1199" name="Group Box 175" hidden="1">
              <a:extLst>
                <a:ext uri="{63B3BB69-23CF-44E3-9099-C40C66FF867C}">
                  <a14:compatExt spid="_x0000_s119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Has the governing law of the regulatory body been modified to influence a particular case/conflict?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255</xdr:row>
          <xdr:rowOff>19050</xdr:rowOff>
        </xdr:from>
        <xdr:to>
          <xdr:col>0</xdr:col>
          <xdr:colOff>5838825</xdr:colOff>
          <xdr:row>255</xdr:row>
          <xdr:rowOff>276225</xdr:rowOff>
        </xdr:to>
        <xdr:sp macro="" textlink="">
          <xdr:nvSpPr>
            <xdr:cNvPr id="1200" name="Option Button 176" hidden="1">
              <a:extLst>
                <a:ext uri="{63B3BB69-23CF-44E3-9099-C40C66FF867C}">
                  <a14:compatExt spid="_x0000_s12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256</xdr:row>
          <xdr:rowOff>19050</xdr:rowOff>
        </xdr:from>
        <xdr:to>
          <xdr:col>0</xdr:col>
          <xdr:colOff>5838825</xdr:colOff>
          <xdr:row>256</xdr:row>
          <xdr:rowOff>276225</xdr:rowOff>
        </xdr:to>
        <xdr:sp macro="" textlink="">
          <xdr:nvSpPr>
            <xdr:cNvPr id="1201" name="Option Button 177" hidden="1">
              <a:extLst>
                <a:ext uri="{63B3BB69-23CF-44E3-9099-C40C66FF867C}">
                  <a14:compatExt spid="_x0000_s120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257</xdr:row>
          <xdr:rowOff>295275</xdr:rowOff>
        </xdr:from>
        <xdr:to>
          <xdr:col>0</xdr:col>
          <xdr:colOff>5991225</xdr:colOff>
          <xdr:row>263</xdr:row>
          <xdr:rowOff>0</xdr:rowOff>
        </xdr:to>
        <xdr:sp macro="" textlink="">
          <xdr:nvSpPr>
            <xdr:cNvPr id="1202" name="Group Box 178" hidden="1">
              <a:extLst>
                <a:ext uri="{63B3BB69-23CF-44E3-9099-C40C66FF867C}">
                  <a14:compatExt spid="_x0000_s1202"/>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Have the formally granted powers (policy implementing powers and third party decision making powers,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260</xdr:row>
          <xdr:rowOff>19050</xdr:rowOff>
        </xdr:from>
        <xdr:to>
          <xdr:col>0</xdr:col>
          <xdr:colOff>5915025</xdr:colOff>
          <xdr:row>260</xdr:row>
          <xdr:rowOff>276225</xdr:rowOff>
        </xdr:to>
        <xdr:sp macro="" textlink="">
          <xdr:nvSpPr>
            <xdr:cNvPr id="1203" name="Option Button 179" hidden="1">
              <a:extLst>
                <a:ext uri="{63B3BB69-23CF-44E3-9099-C40C66FF867C}">
                  <a14:compatExt spid="_x0000_s120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for all types of powers and in all instances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261</xdr:row>
          <xdr:rowOff>19050</xdr:rowOff>
        </xdr:from>
        <xdr:to>
          <xdr:col>0</xdr:col>
          <xdr:colOff>5915025</xdr:colOff>
          <xdr:row>261</xdr:row>
          <xdr:rowOff>276225</xdr:rowOff>
        </xdr:to>
        <xdr:sp macro="" textlink="">
          <xdr:nvSpPr>
            <xdr:cNvPr id="1204" name="Option Button 180" hidden="1">
              <a:extLst>
                <a:ext uri="{63B3BB69-23CF-44E3-9099-C40C66FF867C}">
                  <a14:compatExt spid="_x0000_s120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but not for all types of powers or in all instances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262</xdr:row>
          <xdr:rowOff>19050</xdr:rowOff>
        </xdr:from>
        <xdr:to>
          <xdr:col>0</xdr:col>
          <xdr:colOff>5915025</xdr:colOff>
          <xdr:row>262</xdr:row>
          <xdr:rowOff>276225</xdr:rowOff>
        </xdr:to>
        <xdr:sp macro="" textlink="">
          <xdr:nvSpPr>
            <xdr:cNvPr id="1205" name="Option Button 181" hidden="1">
              <a:extLst>
                <a:ext uri="{63B3BB69-23CF-44E3-9099-C40C66FF867C}">
                  <a14:compatExt spid="_x0000_s12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264</xdr:row>
          <xdr:rowOff>9525</xdr:rowOff>
        </xdr:from>
        <xdr:to>
          <xdr:col>0</xdr:col>
          <xdr:colOff>5991225</xdr:colOff>
          <xdr:row>268</xdr:row>
          <xdr:rowOff>0</xdr:rowOff>
        </xdr:to>
        <xdr:sp macro="" textlink="">
          <xdr:nvSpPr>
            <xdr:cNvPr id="1206" name="Group Box 182" hidden="1">
              <a:extLst>
                <a:ext uri="{63B3BB69-23CF-44E3-9099-C40C66FF867C}">
                  <a14:compatExt spid="_x0000_s1206"/>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How does the regulatory body supervise whether the rules are correctly applied by the regulatees?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265</xdr:row>
          <xdr:rowOff>19050</xdr:rowOff>
        </xdr:from>
        <xdr:to>
          <xdr:col>0</xdr:col>
          <xdr:colOff>5838825</xdr:colOff>
          <xdr:row>265</xdr:row>
          <xdr:rowOff>276225</xdr:rowOff>
        </xdr:to>
        <xdr:sp macro="" textlink="">
          <xdr:nvSpPr>
            <xdr:cNvPr id="1207" name="Option Button 183" hidden="1">
              <a:extLst>
                <a:ext uri="{63B3BB69-23CF-44E3-9099-C40C66FF867C}">
                  <a14:compatExt spid="_x0000_s120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Through monitoring according to a set strategy and/or methodology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266</xdr:row>
          <xdr:rowOff>19050</xdr:rowOff>
        </xdr:from>
        <xdr:to>
          <xdr:col>0</xdr:col>
          <xdr:colOff>5838825</xdr:colOff>
          <xdr:row>266</xdr:row>
          <xdr:rowOff>276225</xdr:rowOff>
        </xdr:to>
        <xdr:sp macro="" textlink="">
          <xdr:nvSpPr>
            <xdr:cNvPr id="1208" name="Option Button 184" hidden="1">
              <a:extLst>
                <a:ext uri="{63B3BB69-23CF-44E3-9099-C40C66FF867C}">
                  <a14:compatExt spid="_x0000_s120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Through adhoc monitoring/monitoring after complaints, with concrete procedures to follow complaints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269</xdr:row>
          <xdr:rowOff>0</xdr:rowOff>
        </xdr:from>
        <xdr:to>
          <xdr:col>0</xdr:col>
          <xdr:colOff>5991225</xdr:colOff>
          <xdr:row>272</xdr:row>
          <xdr:rowOff>295275</xdr:rowOff>
        </xdr:to>
        <xdr:sp macro="" textlink="">
          <xdr:nvSpPr>
            <xdr:cNvPr id="1209" name="Group Box 185" hidden="1">
              <a:extLst>
                <a:ext uri="{63B3BB69-23CF-44E3-9099-C40C66FF867C}">
                  <a14:compatExt spid="_x0000_s120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Has the regulatory body received instructions by a body other than a court in individual cases/decisions or in relation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271</xdr:row>
          <xdr:rowOff>19050</xdr:rowOff>
        </xdr:from>
        <xdr:to>
          <xdr:col>0</xdr:col>
          <xdr:colOff>5838825</xdr:colOff>
          <xdr:row>271</xdr:row>
          <xdr:rowOff>276225</xdr:rowOff>
        </xdr:to>
        <xdr:sp macro="" textlink="">
          <xdr:nvSpPr>
            <xdr:cNvPr id="1210" name="Option Button 186" hidden="1">
              <a:extLst>
                <a:ext uri="{63B3BB69-23CF-44E3-9099-C40C66FF867C}">
                  <a14:compatExt spid="_x0000_s12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272</xdr:row>
          <xdr:rowOff>19050</xdr:rowOff>
        </xdr:from>
        <xdr:to>
          <xdr:col>0</xdr:col>
          <xdr:colOff>5838825</xdr:colOff>
          <xdr:row>272</xdr:row>
          <xdr:rowOff>276225</xdr:rowOff>
        </xdr:to>
        <xdr:sp macro="" textlink="">
          <xdr:nvSpPr>
            <xdr:cNvPr id="1211" name="Option Button 187" hidden="1">
              <a:extLst>
                <a:ext uri="{63B3BB69-23CF-44E3-9099-C40C66FF867C}">
                  <a14:compatExt spid="_x0000_s121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274</xdr:row>
          <xdr:rowOff>0</xdr:rowOff>
        </xdr:from>
        <xdr:to>
          <xdr:col>0</xdr:col>
          <xdr:colOff>5991225</xdr:colOff>
          <xdr:row>277</xdr:row>
          <xdr:rowOff>295275</xdr:rowOff>
        </xdr:to>
        <xdr:sp macro="" textlink="">
          <xdr:nvSpPr>
            <xdr:cNvPr id="1212" name="Group Box 188" hidden="1">
              <a:extLst>
                <a:ext uri="{63B3BB69-23CF-44E3-9099-C40C66FF867C}">
                  <a14:compatExt spid="_x0000_s1212"/>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Have the decisions of the regulatory body been overturned by a body other than a court/administrative tribunal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276</xdr:row>
          <xdr:rowOff>19050</xdr:rowOff>
        </xdr:from>
        <xdr:to>
          <xdr:col>0</xdr:col>
          <xdr:colOff>5838825</xdr:colOff>
          <xdr:row>276</xdr:row>
          <xdr:rowOff>276225</xdr:rowOff>
        </xdr:to>
        <xdr:sp macro="" textlink="">
          <xdr:nvSpPr>
            <xdr:cNvPr id="1213" name="Option Button 189" hidden="1">
              <a:extLst>
                <a:ext uri="{63B3BB69-23CF-44E3-9099-C40C66FF867C}">
                  <a14:compatExt spid="_x0000_s121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277</xdr:row>
          <xdr:rowOff>19050</xdr:rowOff>
        </xdr:from>
        <xdr:to>
          <xdr:col>0</xdr:col>
          <xdr:colOff>5838825</xdr:colOff>
          <xdr:row>277</xdr:row>
          <xdr:rowOff>276225</xdr:rowOff>
        </xdr:to>
        <xdr:sp macro="" textlink="">
          <xdr:nvSpPr>
            <xdr:cNvPr id="1214" name="Option Button 190" hidden="1">
              <a:extLst>
                <a:ext uri="{63B3BB69-23CF-44E3-9099-C40C66FF867C}">
                  <a14:compatExt spid="_x0000_s121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279</xdr:row>
          <xdr:rowOff>9525</xdr:rowOff>
        </xdr:from>
        <xdr:to>
          <xdr:col>0</xdr:col>
          <xdr:colOff>5991225</xdr:colOff>
          <xdr:row>283</xdr:row>
          <xdr:rowOff>0</xdr:rowOff>
        </xdr:to>
        <xdr:sp macro="" textlink="">
          <xdr:nvSpPr>
            <xdr:cNvPr id="1215" name="Group Box 191" hidden="1">
              <a:extLst>
                <a:ext uri="{63B3BB69-23CF-44E3-9099-C40C66FF867C}">
                  <a14:compatExt spid="_x0000_s121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Has the regulatory body taken adequate measures in case of material breach by an AVMS/TVwF provider?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280</xdr:row>
          <xdr:rowOff>19050</xdr:rowOff>
        </xdr:from>
        <xdr:to>
          <xdr:col>0</xdr:col>
          <xdr:colOff>5915025</xdr:colOff>
          <xdr:row>280</xdr:row>
          <xdr:rowOff>276225</xdr:rowOff>
        </xdr:to>
        <xdr:sp macro="" textlink="">
          <xdr:nvSpPr>
            <xdr:cNvPr id="1216" name="Option Button 192" hidden="1">
              <a:extLst>
                <a:ext uri="{63B3BB69-23CF-44E3-9099-C40C66FF867C}">
                  <a14:compatExt spid="_x0000_s121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281</xdr:row>
          <xdr:rowOff>19050</xdr:rowOff>
        </xdr:from>
        <xdr:to>
          <xdr:col>0</xdr:col>
          <xdr:colOff>5915025</xdr:colOff>
          <xdr:row>281</xdr:row>
          <xdr:rowOff>276225</xdr:rowOff>
        </xdr:to>
        <xdr:sp macro="" textlink="">
          <xdr:nvSpPr>
            <xdr:cNvPr id="1217" name="Option Button 193" hidden="1">
              <a:extLst>
                <a:ext uri="{63B3BB69-23CF-44E3-9099-C40C66FF867C}">
                  <a14:compatExt spid="_x0000_s121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282</xdr:row>
          <xdr:rowOff>19050</xdr:rowOff>
        </xdr:from>
        <xdr:to>
          <xdr:col>0</xdr:col>
          <xdr:colOff>5915025</xdr:colOff>
          <xdr:row>282</xdr:row>
          <xdr:rowOff>276225</xdr:rowOff>
        </xdr:to>
        <xdr:sp macro="" textlink="">
          <xdr:nvSpPr>
            <xdr:cNvPr id="1218" name="Option Button 194" hidden="1">
              <a:extLst>
                <a:ext uri="{63B3BB69-23CF-44E3-9099-C40C66FF867C}">
                  <a14:compatExt spid="_x0000_s12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(no material breach has occured)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284</xdr:row>
          <xdr:rowOff>9525</xdr:rowOff>
        </xdr:from>
        <xdr:to>
          <xdr:col>0</xdr:col>
          <xdr:colOff>5991225</xdr:colOff>
          <xdr:row>288</xdr:row>
          <xdr:rowOff>0</xdr:rowOff>
        </xdr:to>
        <xdr:sp macro="" textlink="">
          <xdr:nvSpPr>
            <xdr:cNvPr id="1219" name="Group Box 195" hidden="1">
              <a:extLst>
                <a:ext uri="{63B3BB69-23CF-44E3-9099-C40C66FF867C}">
                  <a14:compatExt spid="_x0000_s121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Has the regulatory body taken adequate sanctions in case of continued breach by an AVMS/TVwF provider?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285</xdr:row>
          <xdr:rowOff>19050</xdr:rowOff>
        </xdr:from>
        <xdr:to>
          <xdr:col>0</xdr:col>
          <xdr:colOff>5915025</xdr:colOff>
          <xdr:row>285</xdr:row>
          <xdr:rowOff>276225</xdr:rowOff>
        </xdr:to>
        <xdr:sp macro="" textlink="">
          <xdr:nvSpPr>
            <xdr:cNvPr id="1220" name="Option Button 196" hidden="1">
              <a:extLst>
                <a:ext uri="{63B3BB69-23CF-44E3-9099-C40C66FF867C}">
                  <a14:compatExt spid="_x0000_s122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286</xdr:row>
          <xdr:rowOff>19050</xdr:rowOff>
        </xdr:from>
        <xdr:to>
          <xdr:col>0</xdr:col>
          <xdr:colOff>5915025</xdr:colOff>
          <xdr:row>286</xdr:row>
          <xdr:rowOff>276225</xdr:rowOff>
        </xdr:to>
        <xdr:sp macro="" textlink="">
          <xdr:nvSpPr>
            <xdr:cNvPr id="1221" name="Option Button 197" hidden="1">
              <a:extLst>
                <a:ext uri="{63B3BB69-23CF-44E3-9099-C40C66FF867C}">
                  <a14:compatExt spid="_x0000_s12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287</xdr:row>
          <xdr:rowOff>19050</xdr:rowOff>
        </xdr:from>
        <xdr:to>
          <xdr:col>0</xdr:col>
          <xdr:colOff>5915025</xdr:colOff>
          <xdr:row>287</xdr:row>
          <xdr:rowOff>276225</xdr:rowOff>
        </xdr:to>
        <xdr:sp macro="" textlink="">
          <xdr:nvSpPr>
            <xdr:cNvPr id="1222" name="Option Button 198" hidden="1">
              <a:extLst>
                <a:ext uri="{63B3BB69-23CF-44E3-9099-C40C66FF867C}">
                  <a14:compatExt spid="_x0000_s12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(no continued breach has occured)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295</xdr:row>
          <xdr:rowOff>9525</xdr:rowOff>
        </xdr:from>
        <xdr:to>
          <xdr:col>0</xdr:col>
          <xdr:colOff>5991225</xdr:colOff>
          <xdr:row>297</xdr:row>
          <xdr:rowOff>295275</xdr:rowOff>
        </xdr:to>
        <xdr:sp macro="" textlink="">
          <xdr:nvSpPr>
            <xdr:cNvPr id="1223" name="Group Box 199" hidden="1">
              <a:extLst>
                <a:ext uri="{63B3BB69-23CF-44E3-9099-C40C66FF867C}">
                  <a14:compatExt spid="_x0000_s122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regulatory body effectively decide on internal organisation and human resources?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296</xdr:row>
          <xdr:rowOff>19050</xdr:rowOff>
        </xdr:from>
        <xdr:to>
          <xdr:col>0</xdr:col>
          <xdr:colOff>5838825</xdr:colOff>
          <xdr:row>296</xdr:row>
          <xdr:rowOff>276225</xdr:rowOff>
        </xdr:to>
        <xdr:sp macro="" textlink="">
          <xdr:nvSpPr>
            <xdr:cNvPr id="1224" name="Option Button 200" hidden="1">
              <a:extLst>
                <a:ext uri="{63B3BB69-23CF-44E3-9099-C40C66FF867C}">
                  <a14:compatExt spid="_x0000_s122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297</xdr:row>
          <xdr:rowOff>19050</xdr:rowOff>
        </xdr:from>
        <xdr:to>
          <xdr:col>0</xdr:col>
          <xdr:colOff>5838825</xdr:colOff>
          <xdr:row>297</xdr:row>
          <xdr:rowOff>276225</xdr:rowOff>
        </xdr:to>
        <xdr:sp macro="" textlink="">
          <xdr:nvSpPr>
            <xdr:cNvPr id="1225" name="Option Button 201" hidden="1">
              <a:extLst>
                <a:ext uri="{63B3BB69-23CF-44E3-9099-C40C66FF867C}">
                  <a14:compatExt spid="_x0000_s12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299</xdr:row>
          <xdr:rowOff>9525</xdr:rowOff>
        </xdr:from>
        <xdr:to>
          <xdr:col>0</xdr:col>
          <xdr:colOff>5991225</xdr:colOff>
          <xdr:row>301</xdr:row>
          <xdr:rowOff>295275</xdr:rowOff>
        </xdr:to>
        <xdr:sp macro="" textlink="">
          <xdr:nvSpPr>
            <xdr:cNvPr id="1226" name="Group Box 202" hidden="1">
              <a:extLst>
                <a:ext uri="{63B3BB69-23CF-44E3-9099-C40C66FF867C}">
                  <a14:compatExt spid="_x0000_s1226"/>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regulatory body have a sufficient number of staff to fulfill its tasks and duties?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300</xdr:row>
          <xdr:rowOff>19050</xdr:rowOff>
        </xdr:from>
        <xdr:to>
          <xdr:col>0</xdr:col>
          <xdr:colOff>5838825</xdr:colOff>
          <xdr:row>300</xdr:row>
          <xdr:rowOff>276225</xdr:rowOff>
        </xdr:to>
        <xdr:sp macro="" textlink="">
          <xdr:nvSpPr>
            <xdr:cNvPr id="1227" name="Option Button 203" hidden="1">
              <a:extLst>
                <a:ext uri="{63B3BB69-23CF-44E3-9099-C40C66FF867C}">
                  <a14:compatExt spid="_x0000_s12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301</xdr:row>
          <xdr:rowOff>19050</xdr:rowOff>
        </xdr:from>
        <xdr:to>
          <xdr:col>0</xdr:col>
          <xdr:colOff>5838825</xdr:colOff>
          <xdr:row>301</xdr:row>
          <xdr:rowOff>276225</xdr:rowOff>
        </xdr:to>
        <xdr:sp macro="" textlink="">
          <xdr:nvSpPr>
            <xdr:cNvPr id="1228" name="Option Button 204" hidden="1">
              <a:extLst>
                <a:ext uri="{63B3BB69-23CF-44E3-9099-C40C66FF867C}">
                  <a14:compatExt spid="_x0000_s122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327</xdr:row>
          <xdr:rowOff>9525</xdr:rowOff>
        </xdr:from>
        <xdr:to>
          <xdr:col>0</xdr:col>
          <xdr:colOff>5991225</xdr:colOff>
          <xdr:row>331</xdr:row>
          <xdr:rowOff>0</xdr:rowOff>
        </xdr:to>
        <xdr:sp macro="" textlink="">
          <xdr:nvSpPr>
            <xdr:cNvPr id="1232" name="Group Box 208" hidden="1">
              <a:extLst>
                <a:ext uri="{63B3BB69-23CF-44E3-9099-C40C66FF867C}">
                  <a14:compatExt spid="_x0000_s1232"/>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Are political majorities or political power structures reflected in the composition of the highest decision making organ?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328</xdr:row>
          <xdr:rowOff>19050</xdr:rowOff>
        </xdr:from>
        <xdr:to>
          <xdr:col>0</xdr:col>
          <xdr:colOff>5838825</xdr:colOff>
          <xdr:row>328</xdr:row>
          <xdr:rowOff>276225</xdr:rowOff>
        </xdr:to>
        <xdr:sp macro="" textlink="">
          <xdr:nvSpPr>
            <xdr:cNvPr id="1233" name="Option Button 209" hidden="1">
              <a:extLst>
                <a:ext uri="{63B3BB69-23CF-44E3-9099-C40C66FF867C}">
                  <a14:compatExt spid="_x0000_s123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329</xdr:row>
          <xdr:rowOff>19050</xdr:rowOff>
        </xdr:from>
        <xdr:to>
          <xdr:col>0</xdr:col>
          <xdr:colOff>5838825</xdr:colOff>
          <xdr:row>329</xdr:row>
          <xdr:rowOff>276225</xdr:rowOff>
        </xdr:to>
        <xdr:sp macro="" textlink="">
          <xdr:nvSpPr>
            <xdr:cNvPr id="1234" name="Option Button 210" hidden="1">
              <a:extLst>
                <a:ext uri="{63B3BB69-23CF-44E3-9099-C40C66FF867C}">
                  <a14:compatExt spid="_x0000_s123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332</xdr:row>
          <xdr:rowOff>9525</xdr:rowOff>
        </xdr:from>
        <xdr:to>
          <xdr:col>0</xdr:col>
          <xdr:colOff>5991225</xdr:colOff>
          <xdr:row>336</xdr:row>
          <xdr:rowOff>0</xdr:rowOff>
        </xdr:to>
        <xdr:sp macro="" textlink="">
          <xdr:nvSpPr>
            <xdr:cNvPr id="1235" name="Group Box 211" hidden="1">
              <a:extLst>
                <a:ext uri="{63B3BB69-23CF-44E3-9099-C40C66FF867C}">
                  <a14:compatExt spid="_x0000_s123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Have there been cases where the appointer failed to appoint the nominated candidate?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333</xdr:row>
          <xdr:rowOff>19050</xdr:rowOff>
        </xdr:from>
        <xdr:to>
          <xdr:col>0</xdr:col>
          <xdr:colOff>5915025</xdr:colOff>
          <xdr:row>333</xdr:row>
          <xdr:rowOff>276225</xdr:rowOff>
        </xdr:to>
        <xdr:sp macro="" textlink="">
          <xdr:nvSpPr>
            <xdr:cNvPr id="1236" name="Option Button 212" hidden="1">
              <a:extLst>
                <a:ext uri="{63B3BB69-23CF-44E3-9099-C40C66FF867C}">
                  <a14:compatExt spid="_x0000_s123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334</xdr:row>
          <xdr:rowOff>19050</xdr:rowOff>
        </xdr:from>
        <xdr:to>
          <xdr:col>0</xdr:col>
          <xdr:colOff>5915025</xdr:colOff>
          <xdr:row>334</xdr:row>
          <xdr:rowOff>276225</xdr:rowOff>
        </xdr:to>
        <xdr:sp macro="" textlink="">
          <xdr:nvSpPr>
            <xdr:cNvPr id="1237" name="Option Button 213" hidden="1">
              <a:extLst>
                <a:ext uri="{63B3BB69-23CF-44E3-9099-C40C66FF867C}">
                  <a14:compatExt spid="_x0000_s123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335</xdr:row>
          <xdr:rowOff>19050</xdr:rowOff>
        </xdr:from>
        <xdr:to>
          <xdr:col>0</xdr:col>
          <xdr:colOff>5915025</xdr:colOff>
          <xdr:row>335</xdr:row>
          <xdr:rowOff>276225</xdr:rowOff>
        </xdr:to>
        <xdr:sp macro="" textlink="">
          <xdr:nvSpPr>
            <xdr:cNvPr id="1238" name="Option Button 214" hidden="1">
              <a:extLst>
                <a:ext uri="{63B3BB69-23CF-44E3-9099-C40C66FF867C}">
                  <a14:compatExt spid="_x0000_s123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(no nomination stage/no obligation to appoint nominatees)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337</xdr:row>
          <xdr:rowOff>9525</xdr:rowOff>
        </xdr:from>
        <xdr:to>
          <xdr:col>0</xdr:col>
          <xdr:colOff>5991225</xdr:colOff>
          <xdr:row>339</xdr:row>
          <xdr:rowOff>295275</xdr:rowOff>
        </xdr:to>
        <xdr:sp macro="" textlink="">
          <xdr:nvSpPr>
            <xdr:cNvPr id="1239" name="Group Box 215" hidden="1">
              <a:extLst>
                <a:ext uri="{63B3BB69-23CF-44E3-9099-C40C66FF867C}">
                  <a14:compatExt spid="_x0000_s123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Have board members/chairman resigned before their term of office due to political conflicts?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338</xdr:row>
          <xdr:rowOff>19050</xdr:rowOff>
        </xdr:from>
        <xdr:to>
          <xdr:col>0</xdr:col>
          <xdr:colOff>5838825</xdr:colOff>
          <xdr:row>338</xdr:row>
          <xdr:rowOff>276225</xdr:rowOff>
        </xdr:to>
        <xdr:sp macro="" textlink="">
          <xdr:nvSpPr>
            <xdr:cNvPr id="1240" name="Option Button 216" hidden="1">
              <a:extLst>
                <a:ext uri="{63B3BB69-23CF-44E3-9099-C40C66FF867C}">
                  <a14:compatExt spid="_x0000_s124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339</xdr:row>
          <xdr:rowOff>19050</xdr:rowOff>
        </xdr:from>
        <xdr:to>
          <xdr:col>0</xdr:col>
          <xdr:colOff>5838825</xdr:colOff>
          <xdr:row>339</xdr:row>
          <xdr:rowOff>276225</xdr:rowOff>
        </xdr:to>
        <xdr:sp macro="" textlink="">
          <xdr:nvSpPr>
            <xdr:cNvPr id="1241" name="Option Button 217" hidden="1">
              <a:extLst>
                <a:ext uri="{63B3BB69-23CF-44E3-9099-C40C66FF867C}">
                  <a14:compatExt spid="_x0000_s124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340</xdr:row>
          <xdr:rowOff>266700</xdr:rowOff>
        </xdr:from>
        <xdr:to>
          <xdr:col>0</xdr:col>
          <xdr:colOff>6038850</xdr:colOff>
          <xdr:row>343</xdr:row>
          <xdr:rowOff>247650</xdr:rowOff>
        </xdr:to>
        <xdr:sp macro="" textlink="">
          <xdr:nvSpPr>
            <xdr:cNvPr id="1242" name="Group Box 218" hidden="1">
              <a:extLst>
                <a:ext uri="{63B3BB69-23CF-44E3-9099-C40C66FF867C}">
                  <a14:compatExt spid="_x0000_s1242"/>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Have one or more board members been dismissed for non-objective grounds in the past 5 years?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342</xdr:row>
          <xdr:rowOff>19050</xdr:rowOff>
        </xdr:from>
        <xdr:to>
          <xdr:col>0</xdr:col>
          <xdr:colOff>5838825</xdr:colOff>
          <xdr:row>342</xdr:row>
          <xdr:rowOff>276225</xdr:rowOff>
        </xdr:to>
        <xdr:sp macro="" textlink="">
          <xdr:nvSpPr>
            <xdr:cNvPr id="1243" name="Option Button 219" hidden="1">
              <a:extLst>
                <a:ext uri="{63B3BB69-23CF-44E3-9099-C40C66FF867C}">
                  <a14:compatExt spid="_x0000_s124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343</xdr:row>
          <xdr:rowOff>19050</xdr:rowOff>
        </xdr:from>
        <xdr:to>
          <xdr:col>0</xdr:col>
          <xdr:colOff>5838825</xdr:colOff>
          <xdr:row>343</xdr:row>
          <xdr:rowOff>276225</xdr:rowOff>
        </xdr:to>
        <xdr:sp macro="" textlink="">
          <xdr:nvSpPr>
            <xdr:cNvPr id="1244" name="Option Button 220" hidden="1">
              <a:extLst>
                <a:ext uri="{63B3BB69-23CF-44E3-9099-C40C66FF867C}">
                  <a14:compatExt spid="_x0000_s124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345</xdr:row>
          <xdr:rowOff>9525</xdr:rowOff>
        </xdr:from>
        <xdr:to>
          <xdr:col>0</xdr:col>
          <xdr:colOff>5991225</xdr:colOff>
          <xdr:row>349</xdr:row>
          <xdr:rowOff>0</xdr:rowOff>
        </xdr:to>
        <xdr:sp macro="" textlink="">
          <xdr:nvSpPr>
            <xdr:cNvPr id="1245" name="Group Box 221" hidden="1">
              <a:extLst>
                <a:ext uri="{63B3BB69-23CF-44E3-9099-C40C66FF867C}">
                  <a14:compatExt spid="_x0000_s124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Has the entire board been dimissed or otherwise replaced before the end of term  in the last 5 years?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346</xdr:row>
          <xdr:rowOff>19050</xdr:rowOff>
        </xdr:from>
        <xdr:to>
          <xdr:col>0</xdr:col>
          <xdr:colOff>5915025</xdr:colOff>
          <xdr:row>346</xdr:row>
          <xdr:rowOff>276225</xdr:rowOff>
        </xdr:to>
        <xdr:sp macro="" textlink="">
          <xdr:nvSpPr>
            <xdr:cNvPr id="1246" name="Option Button 222" hidden="1">
              <a:extLst>
                <a:ext uri="{63B3BB69-23CF-44E3-9099-C40C66FF867C}">
                  <a14:compatExt spid="_x0000_s124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347</xdr:row>
          <xdr:rowOff>19050</xdr:rowOff>
        </xdr:from>
        <xdr:to>
          <xdr:col>0</xdr:col>
          <xdr:colOff>5915025</xdr:colOff>
          <xdr:row>347</xdr:row>
          <xdr:rowOff>276225</xdr:rowOff>
        </xdr:to>
        <xdr:sp macro="" textlink="">
          <xdr:nvSpPr>
            <xdr:cNvPr id="1247" name="Option Button 223" hidden="1">
              <a:extLst>
                <a:ext uri="{63B3BB69-23CF-44E3-9099-C40C66FF867C}">
                  <a14:compatExt spid="_x0000_s124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348</xdr:row>
          <xdr:rowOff>19050</xdr:rowOff>
        </xdr:from>
        <xdr:to>
          <xdr:col>0</xdr:col>
          <xdr:colOff>5915025</xdr:colOff>
          <xdr:row>348</xdr:row>
          <xdr:rowOff>276225</xdr:rowOff>
        </xdr:to>
        <xdr:sp macro="" textlink="">
          <xdr:nvSpPr>
            <xdr:cNvPr id="1248" name="Option Button 224" hidden="1">
              <a:extLst>
                <a:ext uri="{63B3BB69-23CF-44E3-9099-C40C66FF867C}">
                  <a14:compatExt spid="_x0000_s124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(not possible)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352</xdr:row>
          <xdr:rowOff>9525</xdr:rowOff>
        </xdr:from>
        <xdr:to>
          <xdr:col>0</xdr:col>
          <xdr:colOff>5991225</xdr:colOff>
          <xdr:row>357</xdr:row>
          <xdr:rowOff>0</xdr:rowOff>
        </xdr:to>
        <xdr:sp macro="" textlink="">
          <xdr:nvSpPr>
            <xdr:cNvPr id="1249" name="Group Box 225" hidden="1">
              <a:extLst>
                <a:ext uri="{63B3BB69-23CF-44E3-9099-C40C66FF867C}">
                  <a14:compatExt spid="_x0000_s124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 board members/chairman have adequate qualifications and professional expertise to fulfill the duties of the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354</xdr:row>
          <xdr:rowOff>19050</xdr:rowOff>
        </xdr:from>
        <xdr:to>
          <xdr:col>0</xdr:col>
          <xdr:colOff>5838825</xdr:colOff>
          <xdr:row>354</xdr:row>
          <xdr:rowOff>276225</xdr:rowOff>
        </xdr:to>
        <xdr:sp macro="" textlink="">
          <xdr:nvSpPr>
            <xdr:cNvPr id="1250" name="Option Button 226" hidden="1">
              <a:extLst>
                <a:ext uri="{63B3BB69-23CF-44E3-9099-C40C66FF867C}">
                  <a14:compatExt spid="_x0000_s125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all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358</xdr:row>
          <xdr:rowOff>9525</xdr:rowOff>
        </xdr:from>
        <xdr:to>
          <xdr:col>0</xdr:col>
          <xdr:colOff>5991225</xdr:colOff>
          <xdr:row>363</xdr:row>
          <xdr:rowOff>9525</xdr:rowOff>
        </xdr:to>
        <xdr:sp macro="" textlink="">
          <xdr:nvSpPr>
            <xdr:cNvPr id="1252" name="Group Box 228" hidden="1">
              <a:extLst>
                <a:ext uri="{63B3BB69-23CF-44E3-9099-C40C66FF867C}">
                  <a14:compatExt spid="_x0000_s1252"/>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senior staff have adequate qualifications and professional expertise to fulfill the duties of the regulatory body?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359</xdr:row>
          <xdr:rowOff>19050</xdr:rowOff>
        </xdr:from>
        <xdr:to>
          <xdr:col>0</xdr:col>
          <xdr:colOff>5838825</xdr:colOff>
          <xdr:row>359</xdr:row>
          <xdr:rowOff>276225</xdr:rowOff>
        </xdr:to>
        <xdr:sp macro="" textlink="">
          <xdr:nvSpPr>
            <xdr:cNvPr id="1253" name="Option Button 229" hidden="1">
              <a:extLst>
                <a:ext uri="{63B3BB69-23CF-44E3-9099-C40C66FF867C}">
                  <a14:compatExt spid="_x0000_s125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all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360</xdr:row>
          <xdr:rowOff>19050</xdr:rowOff>
        </xdr:from>
        <xdr:to>
          <xdr:col>0</xdr:col>
          <xdr:colOff>5838825</xdr:colOff>
          <xdr:row>360</xdr:row>
          <xdr:rowOff>276225</xdr:rowOff>
        </xdr:to>
        <xdr:sp macro="" textlink="">
          <xdr:nvSpPr>
            <xdr:cNvPr id="1254" name="Option Button 230" hidden="1">
              <a:extLst>
                <a:ext uri="{63B3BB69-23CF-44E3-9099-C40C66FF867C}">
                  <a14:compatExt spid="_x0000_s125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a majority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364</xdr:row>
          <xdr:rowOff>9525</xdr:rowOff>
        </xdr:from>
        <xdr:to>
          <xdr:col>0</xdr:col>
          <xdr:colOff>5991225</xdr:colOff>
          <xdr:row>366</xdr:row>
          <xdr:rowOff>295275</xdr:rowOff>
        </xdr:to>
        <xdr:sp macro="" textlink="">
          <xdr:nvSpPr>
            <xdr:cNvPr id="1255" name="Group Box 231" hidden="1">
              <a:extLst>
                <a:ext uri="{63B3BB69-23CF-44E3-9099-C40C66FF867C}">
                  <a14:compatExt spid="_x0000_s125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regulatory body seek external advice when needed?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365</xdr:row>
          <xdr:rowOff>19050</xdr:rowOff>
        </xdr:from>
        <xdr:to>
          <xdr:col>0</xdr:col>
          <xdr:colOff>5838825</xdr:colOff>
          <xdr:row>365</xdr:row>
          <xdr:rowOff>276225</xdr:rowOff>
        </xdr:to>
        <xdr:sp macro="" textlink="">
          <xdr:nvSpPr>
            <xdr:cNvPr id="1256" name="Option Button 232" hidden="1">
              <a:extLst>
                <a:ext uri="{63B3BB69-23CF-44E3-9099-C40C66FF867C}">
                  <a14:compatExt spid="_x0000_s125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366</xdr:row>
          <xdr:rowOff>19050</xdr:rowOff>
        </xdr:from>
        <xdr:to>
          <xdr:col>0</xdr:col>
          <xdr:colOff>5838825</xdr:colOff>
          <xdr:row>366</xdr:row>
          <xdr:rowOff>276225</xdr:rowOff>
        </xdr:to>
        <xdr:sp macro="" textlink="">
          <xdr:nvSpPr>
            <xdr:cNvPr id="1257" name="Option Button 233" hidden="1">
              <a:extLst>
                <a:ext uri="{63B3BB69-23CF-44E3-9099-C40C66FF867C}">
                  <a14:compatExt spid="_x0000_s125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368</xdr:row>
          <xdr:rowOff>9525</xdr:rowOff>
        </xdr:from>
        <xdr:to>
          <xdr:col>0</xdr:col>
          <xdr:colOff>5991225</xdr:colOff>
          <xdr:row>370</xdr:row>
          <xdr:rowOff>295275</xdr:rowOff>
        </xdr:to>
        <xdr:sp macro="" textlink="">
          <xdr:nvSpPr>
            <xdr:cNvPr id="1258" name="Group Box 234" hidden="1">
              <a:extLst>
                <a:ext uri="{63B3BB69-23CF-44E3-9099-C40C66FF867C}">
                  <a14:compatExt spid="_x0000_s1258"/>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regulatory body cooperate with other national/foreign regulators in charge of audio-visual media regulation?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369</xdr:row>
          <xdr:rowOff>19050</xdr:rowOff>
        </xdr:from>
        <xdr:to>
          <xdr:col>0</xdr:col>
          <xdr:colOff>5838825</xdr:colOff>
          <xdr:row>369</xdr:row>
          <xdr:rowOff>276225</xdr:rowOff>
        </xdr:to>
        <xdr:sp macro="" textlink="">
          <xdr:nvSpPr>
            <xdr:cNvPr id="1259" name="Option Button 235" hidden="1">
              <a:extLst>
                <a:ext uri="{63B3BB69-23CF-44E3-9099-C40C66FF867C}">
                  <a14:compatExt spid="_x0000_s125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370</xdr:row>
          <xdr:rowOff>19050</xdr:rowOff>
        </xdr:from>
        <xdr:to>
          <xdr:col>0</xdr:col>
          <xdr:colOff>5838825</xdr:colOff>
          <xdr:row>370</xdr:row>
          <xdr:rowOff>276225</xdr:rowOff>
        </xdr:to>
        <xdr:sp macro="" textlink="">
          <xdr:nvSpPr>
            <xdr:cNvPr id="1260" name="Option Button 236" hidden="1">
              <a:extLst>
                <a:ext uri="{63B3BB69-23CF-44E3-9099-C40C66FF867C}">
                  <a14:compatExt spid="_x0000_s126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374</xdr:row>
          <xdr:rowOff>9525</xdr:rowOff>
        </xdr:from>
        <xdr:to>
          <xdr:col>0</xdr:col>
          <xdr:colOff>5991225</xdr:colOff>
          <xdr:row>378</xdr:row>
          <xdr:rowOff>0</xdr:rowOff>
        </xdr:to>
        <xdr:sp macro="" textlink="">
          <xdr:nvSpPr>
            <xdr:cNvPr id="1261" name="Group Box 237" hidden="1">
              <a:extLst>
                <a:ext uri="{63B3BB69-23CF-44E3-9099-C40C66FF867C}">
                  <a14:compatExt spid="_x0000_s1261"/>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regulatory body publish its decisions (together with motivations)?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375</xdr:row>
          <xdr:rowOff>19050</xdr:rowOff>
        </xdr:from>
        <xdr:to>
          <xdr:col>0</xdr:col>
          <xdr:colOff>5915025</xdr:colOff>
          <xdr:row>375</xdr:row>
          <xdr:rowOff>276225</xdr:rowOff>
        </xdr:to>
        <xdr:sp macro="" textlink="">
          <xdr:nvSpPr>
            <xdr:cNvPr id="1262" name="Option Button 238" hidden="1">
              <a:extLst>
                <a:ext uri="{63B3BB69-23CF-44E3-9099-C40C66FF867C}">
                  <a14:compatExt spid="_x0000_s126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all decisions (and motivations) are published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376</xdr:row>
          <xdr:rowOff>19050</xdr:rowOff>
        </xdr:from>
        <xdr:to>
          <xdr:col>0</xdr:col>
          <xdr:colOff>5915025</xdr:colOff>
          <xdr:row>376</xdr:row>
          <xdr:rowOff>276225</xdr:rowOff>
        </xdr:to>
        <xdr:sp macro="" textlink="">
          <xdr:nvSpPr>
            <xdr:cNvPr id="1263" name="Option Button 239" hidden="1">
              <a:extLst>
                <a:ext uri="{63B3BB69-23CF-44E3-9099-C40C66FF867C}">
                  <a14:compatExt spid="_x0000_s126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but only some decisions are published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377</xdr:row>
          <xdr:rowOff>19050</xdr:rowOff>
        </xdr:from>
        <xdr:to>
          <xdr:col>0</xdr:col>
          <xdr:colOff>5915025</xdr:colOff>
          <xdr:row>377</xdr:row>
          <xdr:rowOff>276225</xdr:rowOff>
        </xdr:to>
        <xdr:sp macro="" textlink="">
          <xdr:nvSpPr>
            <xdr:cNvPr id="1264" name="Option Button 240" hidden="1">
              <a:extLst>
                <a:ext uri="{63B3BB69-23CF-44E3-9099-C40C66FF867C}">
                  <a14:compatExt spid="_x0000_s126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379</xdr:row>
          <xdr:rowOff>9525</xdr:rowOff>
        </xdr:from>
        <xdr:to>
          <xdr:col>0</xdr:col>
          <xdr:colOff>5991225</xdr:colOff>
          <xdr:row>383</xdr:row>
          <xdr:rowOff>0</xdr:rowOff>
        </xdr:to>
        <xdr:sp macro="" textlink="">
          <xdr:nvSpPr>
            <xdr:cNvPr id="1265" name="Group Box 241" hidden="1">
              <a:extLst>
                <a:ext uri="{63B3BB69-23CF-44E3-9099-C40C66FF867C}">
                  <a14:compatExt spid="_x0000_s126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Where are the decisions published?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380</xdr:row>
          <xdr:rowOff>19050</xdr:rowOff>
        </xdr:from>
        <xdr:to>
          <xdr:col>0</xdr:col>
          <xdr:colOff>5915025</xdr:colOff>
          <xdr:row>380</xdr:row>
          <xdr:rowOff>276225</xdr:rowOff>
        </xdr:to>
        <xdr:sp macro="" textlink="">
          <xdr:nvSpPr>
            <xdr:cNvPr id="1266" name="Option Button 242" hidden="1">
              <a:extLst>
                <a:ext uri="{63B3BB69-23CF-44E3-9099-C40C66FF867C}">
                  <a14:compatExt spid="_x0000_s126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On the website (and eventually other official channels)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381</xdr:row>
          <xdr:rowOff>19050</xdr:rowOff>
        </xdr:from>
        <xdr:to>
          <xdr:col>0</xdr:col>
          <xdr:colOff>5915025</xdr:colOff>
          <xdr:row>381</xdr:row>
          <xdr:rowOff>276225</xdr:rowOff>
        </xdr:to>
        <xdr:sp macro="" textlink="">
          <xdr:nvSpPr>
            <xdr:cNvPr id="1267" name="Option Button 243" hidden="1">
              <a:extLst>
                <a:ext uri="{63B3BB69-23CF-44E3-9099-C40C66FF867C}">
                  <a14:compatExt spid="_x0000_s126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In the official journal or other official channels (but not on the website)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382</xdr:row>
          <xdr:rowOff>19050</xdr:rowOff>
        </xdr:from>
        <xdr:to>
          <xdr:col>0</xdr:col>
          <xdr:colOff>5915025</xdr:colOff>
          <xdr:row>382</xdr:row>
          <xdr:rowOff>276225</xdr:rowOff>
        </xdr:to>
        <xdr:sp macro="" textlink="">
          <xdr:nvSpPr>
            <xdr:cNvPr id="1268" name="Option Button 244" hidden="1">
              <a:extLst>
                <a:ext uri="{63B3BB69-23CF-44E3-9099-C40C66FF867C}">
                  <a14:compatExt spid="_x0000_s126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(decisions are not published)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384</xdr:row>
          <xdr:rowOff>9525</xdr:rowOff>
        </xdr:from>
        <xdr:to>
          <xdr:col>0</xdr:col>
          <xdr:colOff>5991225</xdr:colOff>
          <xdr:row>388</xdr:row>
          <xdr:rowOff>0</xdr:rowOff>
        </xdr:to>
        <xdr:sp macro="" textlink="">
          <xdr:nvSpPr>
            <xdr:cNvPr id="1269" name="Group Box 245" hidden="1">
              <a:extLst>
                <a:ext uri="{63B3BB69-23CF-44E3-9099-C40C66FF867C}">
                  <a14:compatExt spid="_x0000_s126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regulatory body organise consultations?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385</xdr:row>
          <xdr:rowOff>19050</xdr:rowOff>
        </xdr:from>
        <xdr:to>
          <xdr:col>0</xdr:col>
          <xdr:colOff>5838825</xdr:colOff>
          <xdr:row>385</xdr:row>
          <xdr:rowOff>276225</xdr:rowOff>
        </xdr:to>
        <xdr:sp macro="" textlink="">
          <xdr:nvSpPr>
            <xdr:cNvPr id="1270" name="Option Button 246" hidden="1">
              <a:extLst>
                <a:ext uri="{63B3BB69-23CF-44E3-9099-C40C66FF867C}">
                  <a14:compatExt spid="_x0000_s127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in all cases (which have a direct or indirect impact on more than one stakeholder)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386</xdr:row>
          <xdr:rowOff>19050</xdr:rowOff>
        </xdr:from>
        <xdr:to>
          <xdr:col>0</xdr:col>
          <xdr:colOff>5838825</xdr:colOff>
          <xdr:row>386</xdr:row>
          <xdr:rowOff>276225</xdr:rowOff>
        </xdr:to>
        <xdr:sp macro="" textlink="">
          <xdr:nvSpPr>
            <xdr:cNvPr id="1271" name="Option Button 247" hidden="1">
              <a:extLst>
                <a:ext uri="{63B3BB69-23CF-44E3-9099-C40C66FF867C}">
                  <a14:compatExt spid="_x0000_s127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but only in cases specified by law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387</xdr:row>
          <xdr:rowOff>19050</xdr:rowOff>
        </xdr:from>
        <xdr:to>
          <xdr:col>0</xdr:col>
          <xdr:colOff>5838825</xdr:colOff>
          <xdr:row>387</xdr:row>
          <xdr:rowOff>276225</xdr:rowOff>
        </xdr:to>
        <xdr:sp macro="" textlink="">
          <xdr:nvSpPr>
            <xdr:cNvPr id="1272" name="Option Button 248" hidden="1">
              <a:extLst>
                <a:ext uri="{63B3BB69-23CF-44E3-9099-C40C66FF867C}">
                  <a14:compatExt spid="_x0000_s127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394</xdr:row>
          <xdr:rowOff>9525</xdr:rowOff>
        </xdr:from>
        <xdr:to>
          <xdr:col>0</xdr:col>
          <xdr:colOff>5991225</xdr:colOff>
          <xdr:row>398</xdr:row>
          <xdr:rowOff>0</xdr:rowOff>
        </xdr:to>
        <xdr:sp macro="" textlink="">
          <xdr:nvSpPr>
            <xdr:cNvPr id="1275" name="Group Box 251" hidden="1">
              <a:extLst>
                <a:ext uri="{63B3BB69-23CF-44E3-9099-C40C66FF867C}">
                  <a14:compatExt spid="_x0000_s127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regulatory body publish responses to consultation?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395</xdr:row>
          <xdr:rowOff>19050</xdr:rowOff>
        </xdr:from>
        <xdr:to>
          <xdr:col>0</xdr:col>
          <xdr:colOff>5915025</xdr:colOff>
          <xdr:row>395</xdr:row>
          <xdr:rowOff>276225</xdr:rowOff>
        </xdr:to>
        <xdr:sp macro="" textlink="">
          <xdr:nvSpPr>
            <xdr:cNvPr id="1276" name="Option Button 252" hidden="1">
              <a:extLst>
                <a:ext uri="{63B3BB69-23CF-44E3-9099-C40C66FF867C}">
                  <a14:compatExt spid="_x0000_s12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396</xdr:row>
          <xdr:rowOff>19050</xdr:rowOff>
        </xdr:from>
        <xdr:to>
          <xdr:col>0</xdr:col>
          <xdr:colOff>5915025</xdr:colOff>
          <xdr:row>396</xdr:row>
          <xdr:rowOff>276225</xdr:rowOff>
        </xdr:to>
        <xdr:sp macro="" textlink="">
          <xdr:nvSpPr>
            <xdr:cNvPr id="1277" name="Option Button 253" hidden="1">
              <a:extLst>
                <a:ext uri="{63B3BB69-23CF-44E3-9099-C40C66FF867C}">
                  <a14:compatExt spid="_x0000_s127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397</xdr:row>
          <xdr:rowOff>19050</xdr:rowOff>
        </xdr:from>
        <xdr:to>
          <xdr:col>0</xdr:col>
          <xdr:colOff>5915025</xdr:colOff>
          <xdr:row>397</xdr:row>
          <xdr:rowOff>276225</xdr:rowOff>
        </xdr:to>
        <xdr:sp macro="" textlink="">
          <xdr:nvSpPr>
            <xdr:cNvPr id="1278" name="Option Button 254" hidden="1">
              <a:extLst>
                <a:ext uri="{63B3BB69-23CF-44E3-9099-C40C66FF867C}">
                  <a14:compatExt spid="_x0000_s127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(no consultations are organised)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399</xdr:row>
          <xdr:rowOff>9525</xdr:rowOff>
        </xdr:from>
        <xdr:to>
          <xdr:col>0</xdr:col>
          <xdr:colOff>5991225</xdr:colOff>
          <xdr:row>403</xdr:row>
          <xdr:rowOff>0</xdr:rowOff>
        </xdr:to>
        <xdr:sp macro="" textlink="">
          <xdr:nvSpPr>
            <xdr:cNvPr id="1279" name="Group Box 255" hidden="1">
              <a:extLst>
                <a:ext uri="{63B3BB69-23CF-44E3-9099-C40C66FF867C}">
                  <a14:compatExt spid="_x0000_s127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regulatory body explain the extent to which responses are taken into account in final decisions?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400</xdr:row>
          <xdr:rowOff>19050</xdr:rowOff>
        </xdr:from>
        <xdr:to>
          <xdr:col>0</xdr:col>
          <xdr:colOff>5915025</xdr:colOff>
          <xdr:row>400</xdr:row>
          <xdr:rowOff>276225</xdr:rowOff>
        </xdr:to>
        <xdr:sp macro="" textlink="">
          <xdr:nvSpPr>
            <xdr:cNvPr id="1280" name="Option Button 256" hidden="1">
              <a:extLst>
                <a:ext uri="{63B3BB69-23CF-44E3-9099-C40C66FF867C}">
                  <a14:compatExt spid="_x0000_s12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401</xdr:row>
          <xdr:rowOff>19050</xdr:rowOff>
        </xdr:from>
        <xdr:to>
          <xdr:col>0</xdr:col>
          <xdr:colOff>5915025</xdr:colOff>
          <xdr:row>401</xdr:row>
          <xdr:rowOff>276225</xdr:rowOff>
        </xdr:to>
        <xdr:sp macro="" textlink="">
          <xdr:nvSpPr>
            <xdr:cNvPr id="1281" name="Option Button 257" hidden="1">
              <a:extLst>
                <a:ext uri="{63B3BB69-23CF-44E3-9099-C40C66FF867C}">
                  <a14:compatExt spid="_x0000_s12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402</xdr:row>
          <xdr:rowOff>19050</xdr:rowOff>
        </xdr:from>
        <xdr:to>
          <xdr:col>0</xdr:col>
          <xdr:colOff>5915025</xdr:colOff>
          <xdr:row>402</xdr:row>
          <xdr:rowOff>276225</xdr:rowOff>
        </xdr:to>
        <xdr:sp macro="" textlink="">
          <xdr:nvSpPr>
            <xdr:cNvPr id="1282" name="Option Button 258" hidden="1">
              <a:extLst>
                <a:ext uri="{63B3BB69-23CF-44E3-9099-C40C66FF867C}">
                  <a14:compatExt spid="_x0000_s12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(no consultations are organised)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404</xdr:row>
          <xdr:rowOff>9525</xdr:rowOff>
        </xdr:from>
        <xdr:to>
          <xdr:col>0</xdr:col>
          <xdr:colOff>5991225</xdr:colOff>
          <xdr:row>406</xdr:row>
          <xdr:rowOff>295275</xdr:rowOff>
        </xdr:to>
        <xdr:sp macro="" textlink="">
          <xdr:nvSpPr>
            <xdr:cNvPr id="1283" name="Group Box 259" hidden="1">
              <a:extLst>
                <a:ext uri="{63B3BB69-23CF-44E3-9099-C40C66FF867C}">
                  <a14:compatExt spid="_x0000_s128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regulatory body publish periodical reports on its activities?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405</xdr:row>
          <xdr:rowOff>19050</xdr:rowOff>
        </xdr:from>
        <xdr:to>
          <xdr:col>0</xdr:col>
          <xdr:colOff>5838825</xdr:colOff>
          <xdr:row>405</xdr:row>
          <xdr:rowOff>276225</xdr:rowOff>
        </xdr:to>
        <xdr:sp macro="" textlink="">
          <xdr:nvSpPr>
            <xdr:cNvPr id="1284" name="Option Button 260" hidden="1">
              <a:extLst>
                <a:ext uri="{63B3BB69-23CF-44E3-9099-C40C66FF867C}">
                  <a14:compatExt spid="_x0000_s128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406</xdr:row>
          <xdr:rowOff>19050</xdr:rowOff>
        </xdr:from>
        <xdr:to>
          <xdr:col>0</xdr:col>
          <xdr:colOff>5838825</xdr:colOff>
          <xdr:row>406</xdr:row>
          <xdr:rowOff>276225</xdr:rowOff>
        </xdr:to>
        <xdr:sp macro="" textlink="">
          <xdr:nvSpPr>
            <xdr:cNvPr id="1285" name="Option Button 261" hidden="1">
              <a:extLst>
                <a:ext uri="{63B3BB69-23CF-44E3-9099-C40C66FF867C}">
                  <a14:compatExt spid="_x0000_s128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412</xdr:row>
          <xdr:rowOff>9525</xdr:rowOff>
        </xdr:from>
        <xdr:to>
          <xdr:col>0</xdr:col>
          <xdr:colOff>5991225</xdr:colOff>
          <xdr:row>417</xdr:row>
          <xdr:rowOff>0</xdr:rowOff>
        </xdr:to>
        <xdr:sp macro="" textlink="">
          <xdr:nvSpPr>
            <xdr:cNvPr id="1286" name="Group Box 262" hidden="1">
              <a:extLst>
                <a:ext uri="{63B3BB69-23CF-44E3-9099-C40C66FF867C}">
                  <a14:compatExt spid="_x0000_s1286"/>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Have there been cases where the report (or other form of approval by a democratically elected body)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414</xdr:row>
          <xdr:rowOff>19050</xdr:rowOff>
        </xdr:from>
        <xdr:to>
          <xdr:col>0</xdr:col>
          <xdr:colOff>5915025</xdr:colOff>
          <xdr:row>414</xdr:row>
          <xdr:rowOff>276225</xdr:rowOff>
        </xdr:to>
        <xdr:sp macro="" textlink="">
          <xdr:nvSpPr>
            <xdr:cNvPr id="1287" name="Option Button 263" hidden="1">
              <a:extLst>
                <a:ext uri="{63B3BB69-23CF-44E3-9099-C40C66FF867C}">
                  <a14:compatExt spid="_x0000_s128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415</xdr:row>
          <xdr:rowOff>19050</xdr:rowOff>
        </xdr:from>
        <xdr:to>
          <xdr:col>0</xdr:col>
          <xdr:colOff>5915025</xdr:colOff>
          <xdr:row>415</xdr:row>
          <xdr:rowOff>276225</xdr:rowOff>
        </xdr:to>
        <xdr:sp macro="" textlink="">
          <xdr:nvSpPr>
            <xdr:cNvPr id="1288" name="Option Button 264" hidden="1">
              <a:extLst>
                <a:ext uri="{63B3BB69-23CF-44E3-9099-C40C66FF867C}">
                  <a14:compatExt spid="_x0000_s128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416</xdr:row>
          <xdr:rowOff>19050</xdr:rowOff>
        </xdr:from>
        <xdr:to>
          <xdr:col>0</xdr:col>
          <xdr:colOff>5915025</xdr:colOff>
          <xdr:row>416</xdr:row>
          <xdr:rowOff>276225</xdr:rowOff>
        </xdr:to>
        <xdr:sp macro="" textlink="">
          <xdr:nvSpPr>
            <xdr:cNvPr id="1289" name="Option Button 265" hidden="1">
              <a:extLst>
                <a:ext uri="{63B3BB69-23CF-44E3-9099-C40C66FF867C}">
                  <a14:compatExt spid="_x0000_s12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(no requirement to have a report approved by an external body)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418</xdr:row>
          <xdr:rowOff>0</xdr:rowOff>
        </xdr:from>
        <xdr:to>
          <xdr:col>0</xdr:col>
          <xdr:colOff>5991225</xdr:colOff>
          <xdr:row>423</xdr:row>
          <xdr:rowOff>0</xdr:rowOff>
        </xdr:to>
        <xdr:sp macro="" textlink="">
          <xdr:nvSpPr>
            <xdr:cNvPr id="1290" name="Group Box 266" hidden="1">
              <a:extLst>
                <a:ext uri="{63B3BB69-23CF-44E3-9099-C40C66FF867C}">
                  <a14:compatExt spid="_x0000_s1290"/>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Have the decisions of the regulatory body been overturned by a court/administrative tribunal in a significant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420</xdr:row>
          <xdr:rowOff>19050</xdr:rowOff>
        </xdr:from>
        <xdr:to>
          <xdr:col>0</xdr:col>
          <xdr:colOff>5838825</xdr:colOff>
          <xdr:row>420</xdr:row>
          <xdr:rowOff>276225</xdr:rowOff>
        </xdr:to>
        <xdr:sp macro="" textlink="">
          <xdr:nvSpPr>
            <xdr:cNvPr id="1291" name="Option Button 267" hidden="1">
              <a:extLst>
                <a:ext uri="{63B3BB69-23CF-44E3-9099-C40C66FF867C}">
                  <a14:compatExt spid="_x0000_s129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421</xdr:row>
          <xdr:rowOff>19050</xdr:rowOff>
        </xdr:from>
        <xdr:to>
          <xdr:col>0</xdr:col>
          <xdr:colOff>5838825</xdr:colOff>
          <xdr:row>421</xdr:row>
          <xdr:rowOff>276225</xdr:rowOff>
        </xdr:to>
        <xdr:sp macro="" textlink="">
          <xdr:nvSpPr>
            <xdr:cNvPr id="1292" name="Option Button 268" hidden="1">
              <a:extLst>
                <a:ext uri="{63B3BB69-23CF-44E3-9099-C40C66FF867C}">
                  <a14:compatExt spid="_x0000_s129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424</xdr:row>
          <xdr:rowOff>9525</xdr:rowOff>
        </xdr:from>
        <xdr:to>
          <xdr:col>0</xdr:col>
          <xdr:colOff>5991225</xdr:colOff>
          <xdr:row>426</xdr:row>
          <xdr:rowOff>295275</xdr:rowOff>
        </xdr:to>
        <xdr:sp macro="" textlink="">
          <xdr:nvSpPr>
            <xdr:cNvPr id="1293" name="Group Box 269" hidden="1">
              <a:extLst>
                <a:ext uri="{63B3BB69-23CF-44E3-9099-C40C66FF867C}">
                  <a14:compatExt spid="_x0000_s129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Is the regulatory body subject to periodic external financial auditing?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425</xdr:row>
          <xdr:rowOff>19050</xdr:rowOff>
        </xdr:from>
        <xdr:to>
          <xdr:col>0</xdr:col>
          <xdr:colOff>5838825</xdr:colOff>
          <xdr:row>425</xdr:row>
          <xdr:rowOff>276225</xdr:rowOff>
        </xdr:to>
        <xdr:sp macro="" textlink="">
          <xdr:nvSpPr>
            <xdr:cNvPr id="1294" name="Option Button 270" hidden="1">
              <a:extLst>
                <a:ext uri="{63B3BB69-23CF-44E3-9099-C40C66FF867C}">
                  <a14:compatExt spid="_x0000_s129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426</xdr:row>
          <xdr:rowOff>19050</xdr:rowOff>
        </xdr:from>
        <xdr:to>
          <xdr:col>0</xdr:col>
          <xdr:colOff>5838825</xdr:colOff>
          <xdr:row>426</xdr:row>
          <xdr:rowOff>276225</xdr:rowOff>
        </xdr:to>
        <xdr:sp macro="" textlink="">
          <xdr:nvSpPr>
            <xdr:cNvPr id="1295" name="Option Button 271" hidden="1">
              <a:extLst>
                <a:ext uri="{63B3BB69-23CF-44E3-9099-C40C66FF867C}">
                  <a14:compatExt spid="_x0000_s129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428</xdr:row>
          <xdr:rowOff>9525</xdr:rowOff>
        </xdr:from>
        <xdr:to>
          <xdr:col>0</xdr:col>
          <xdr:colOff>5991225</xdr:colOff>
          <xdr:row>432</xdr:row>
          <xdr:rowOff>0</xdr:rowOff>
        </xdr:to>
        <xdr:sp macro="" textlink="">
          <xdr:nvSpPr>
            <xdr:cNvPr id="1296" name="Group Box 272" hidden="1">
              <a:extLst>
                <a:ext uri="{63B3BB69-23CF-44E3-9099-C40C66FF867C}">
                  <a14:compatExt spid="_x0000_s1296"/>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Has auditing revealed serious financial malpractices?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429</xdr:row>
          <xdr:rowOff>19050</xdr:rowOff>
        </xdr:from>
        <xdr:to>
          <xdr:col>0</xdr:col>
          <xdr:colOff>5915025</xdr:colOff>
          <xdr:row>429</xdr:row>
          <xdr:rowOff>276225</xdr:rowOff>
        </xdr:to>
        <xdr:sp macro="" textlink="">
          <xdr:nvSpPr>
            <xdr:cNvPr id="1297" name="Option Button 273" hidden="1">
              <a:extLst>
                <a:ext uri="{63B3BB69-23CF-44E3-9099-C40C66FF867C}">
                  <a14:compatExt spid="_x0000_s12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430</xdr:row>
          <xdr:rowOff>19050</xdr:rowOff>
        </xdr:from>
        <xdr:to>
          <xdr:col>0</xdr:col>
          <xdr:colOff>5915025</xdr:colOff>
          <xdr:row>430</xdr:row>
          <xdr:rowOff>276225</xdr:rowOff>
        </xdr:to>
        <xdr:sp macro="" textlink="">
          <xdr:nvSpPr>
            <xdr:cNvPr id="1298" name="Option Button 274" hidden="1">
              <a:extLst>
                <a:ext uri="{63B3BB69-23CF-44E3-9099-C40C66FF867C}">
                  <a14:compatExt spid="_x0000_s12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431</xdr:row>
          <xdr:rowOff>19050</xdr:rowOff>
        </xdr:from>
        <xdr:to>
          <xdr:col>0</xdr:col>
          <xdr:colOff>5915025</xdr:colOff>
          <xdr:row>431</xdr:row>
          <xdr:rowOff>276225</xdr:rowOff>
        </xdr:to>
        <xdr:sp macro="" textlink="">
          <xdr:nvSpPr>
            <xdr:cNvPr id="1299" name="Option Button 275" hidden="1">
              <a:extLst>
                <a:ext uri="{63B3BB69-23CF-44E3-9099-C40C66FF867C}">
                  <a14:compatExt spid="_x0000_s129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(not subject to periodic external auditing)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305</xdr:row>
          <xdr:rowOff>9525</xdr:rowOff>
        </xdr:from>
        <xdr:to>
          <xdr:col>0</xdr:col>
          <xdr:colOff>5991225</xdr:colOff>
          <xdr:row>307</xdr:row>
          <xdr:rowOff>295275</xdr:rowOff>
        </xdr:to>
        <xdr:sp macro="" textlink="">
          <xdr:nvSpPr>
            <xdr:cNvPr id="1300" name="Group Box 276" hidden="1">
              <a:extLst>
                <a:ext uri="{63B3BB69-23CF-44E3-9099-C40C66FF867C}">
                  <a14:compatExt spid="_x0000_s1300"/>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Is the regulatory body's budget sufficient to carry out its tasks and duties?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306</xdr:row>
          <xdr:rowOff>19050</xdr:rowOff>
        </xdr:from>
        <xdr:to>
          <xdr:col>0</xdr:col>
          <xdr:colOff>5838825</xdr:colOff>
          <xdr:row>306</xdr:row>
          <xdr:rowOff>276225</xdr:rowOff>
        </xdr:to>
        <xdr:sp macro="" textlink="">
          <xdr:nvSpPr>
            <xdr:cNvPr id="1301" name="Option Button 277" hidden="1">
              <a:extLst>
                <a:ext uri="{63B3BB69-23CF-44E3-9099-C40C66FF867C}">
                  <a14:compatExt spid="_x0000_s130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307</xdr:row>
          <xdr:rowOff>19050</xdr:rowOff>
        </xdr:from>
        <xdr:to>
          <xdr:col>0</xdr:col>
          <xdr:colOff>5838825</xdr:colOff>
          <xdr:row>307</xdr:row>
          <xdr:rowOff>276225</xdr:rowOff>
        </xdr:to>
        <xdr:sp macro="" textlink="">
          <xdr:nvSpPr>
            <xdr:cNvPr id="1302" name="Option Button 278" hidden="1">
              <a:extLst>
                <a:ext uri="{63B3BB69-23CF-44E3-9099-C40C66FF867C}">
                  <a14:compatExt spid="_x0000_s130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212</xdr:row>
          <xdr:rowOff>9525</xdr:rowOff>
        </xdr:from>
        <xdr:to>
          <xdr:col>0</xdr:col>
          <xdr:colOff>5991225</xdr:colOff>
          <xdr:row>216</xdr:row>
          <xdr:rowOff>9525</xdr:rowOff>
        </xdr:to>
        <xdr:sp macro="" textlink="">
          <xdr:nvSpPr>
            <xdr:cNvPr id="1304" name="Group Box 280" hidden="1">
              <a:extLst>
                <a:ext uri="{63B3BB69-23CF-44E3-9099-C40C66FF867C}">
                  <a14:compatExt spid="_x0000_s1304"/>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Is the regulatory body required to organise these consultations as open or closed consultations?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213</xdr:row>
          <xdr:rowOff>19050</xdr:rowOff>
        </xdr:from>
        <xdr:to>
          <xdr:col>0</xdr:col>
          <xdr:colOff>5838825</xdr:colOff>
          <xdr:row>213</xdr:row>
          <xdr:rowOff>276225</xdr:rowOff>
        </xdr:to>
        <xdr:sp macro="" textlink="">
          <xdr:nvSpPr>
            <xdr:cNvPr id="1305" name="Option Button 281" hidden="1">
              <a:extLst>
                <a:ext uri="{63B3BB69-23CF-44E3-9099-C40C66FF867C}">
                  <a14:compatExt spid="_x0000_s13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Open consultations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214</xdr:row>
          <xdr:rowOff>19050</xdr:rowOff>
        </xdr:from>
        <xdr:to>
          <xdr:col>0</xdr:col>
          <xdr:colOff>5838825</xdr:colOff>
          <xdr:row>214</xdr:row>
          <xdr:rowOff>276225</xdr:rowOff>
        </xdr:to>
        <xdr:sp macro="" textlink="">
          <xdr:nvSpPr>
            <xdr:cNvPr id="1306" name="Option Button 282" hidden="1">
              <a:extLst>
                <a:ext uri="{63B3BB69-23CF-44E3-9099-C40C66FF867C}">
                  <a14:compatExt spid="_x0000_s130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Closed consultations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215</xdr:row>
          <xdr:rowOff>19050</xdr:rowOff>
        </xdr:from>
        <xdr:to>
          <xdr:col>0</xdr:col>
          <xdr:colOff>5838825</xdr:colOff>
          <xdr:row>215</xdr:row>
          <xdr:rowOff>276225</xdr:rowOff>
        </xdr:to>
        <xdr:sp macro="" textlink="">
          <xdr:nvSpPr>
            <xdr:cNvPr id="1307" name="Option Button 283" hidden="1">
              <a:extLst>
                <a:ext uri="{63B3BB69-23CF-44E3-9099-C40C66FF867C}">
                  <a14:compatExt spid="_x0000_s130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 consultations required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389</xdr:row>
          <xdr:rowOff>47625</xdr:rowOff>
        </xdr:from>
        <xdr:to>
          <xdr:col>0</xdr:col>
          <xdr:colOff>5962650</xdr:colOff>
          <xdr:row>393</xdr:row>
          <xdr:rowOff>38100</xdr:rowOff>
        </xdr:to>
        <xdr:sp macro="" textlink="">
          <xdr:nvSpPr>
            <xdr:cNvPr id="1308" name="Group Box 284" hidden="1">
              <a:extLst>
                <a:ext uri="{63B3BB69-23CF-44E3-9099-C40C66FF867C}">
                  <a14:compatExt spid="_x0000_s1308"/>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regulatory body organise these consultations as open or closed consultations?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390</xdr:row>
          <xdr:rowOff>19050</xdr:rowOff>
        </xdr:from>
        <xdr:to>
          <xdr:col>0</xdr:col>
          <xdr:colOff>5838825</xdr:colOff>
          <xdr:row>390</xdr:row>
          <xdr:rowOff>276225</xdr:rowOff>
        </xdr:to>
        <xdr:sp macro="" textlink="">
          <xdr:nvSpPr>
            <xdr:cNvPr id="1309" name="Option Button 285" hidden="1">
              <a:extLst>
                <a:ext uri="{63B3BB69-23CF-44E3-9099-C40C66FF867C}">
                  <a14:compatExt spid="_x0000_s130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Open consultations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391</xdr:row>
          <xdr:rowOff>19050</xdr:rowOff>
        </xdr:from>
        <xdr:to>
          <xdr:col>0</xdr:col>
          <xdr:colOff>5838825</xdr:colOff>
          <xdr:row>391</xdr:row>
          <xdr:rowOff>276225</xdr:rowOff>
        </xdr:to>
        <xdr:sp macro="" textlink="">
          <xdr:nvSpPr>
            <xdr:cNvPr id="1310" name="Option Button 286" hidden="1">
              <a:extLst>
                <a:ext uri="{63B3BB69-23CF-44E3-9099-C40C66FF867C}">
                  <a14:compatExt spid="_x0000_s13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Closed consultations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392</xdr:row>
          <xdr:rowOff>19050</xdr:rowOff>
        </xdr:from>
        <xdr:to>
          <xdr:col>0</xdr:col>
          <xdr:colOff>5838825</xdr:colOff>
          <xdr:row>392</xdr:row>
          <xdr:rowOff>276225</xdr:rowOff>
        </xdr:to>
        <xdr:sp macro="" textlink="">
          <xdr:nvSpPr>
            <xdr:cNvPr id="1311" name="Option Button 287" hidden="1">
              <a:extLst>
                <a:ext uri="{63B3BB69-23CF-44E3-9099-C40C66FF867C}">
                  <a14:compatExt spid="_x0000_s131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 consultations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142875</xdr:colOff>
          <xdr:row>222</xdr:row>
          <xdr:rowOff>123825</xdr:rowOff>
        </xdr:from>
        <xdr:to>
          <xdr:col>0</xdr:col>
          <xdr:colOff>5524500</xdr:colOff>
          <xdr:row>223</xdr:row>
          <xdr:rowOff>95250</xdr:rowOff>
        </xdr:to>
        <xdr:sp macro="" textlink="">
          <xdr:nvSpPr>
            <xdr:cNvPr id="1312" name="Label 288" hidden="1">
              <a:extLst>
                <a:ext uri="{63B3BB69-23CF-44E3-9099-C40C66FF867C}">
                  <a14:compatExt spid="_x0000_s1312"/>
                </a:ext>
              </a:extLst>
            </xdr:cNvPr>
            <xdr:cNvSpPr/>
          </xdr:nvSpPr>
          <xdr:spPr>
            <a:xfrm>
              <a:off x="0" y="0"/>
              <a:ext cx="0" cy="0"/>
            </a:xfrm>
            <a:prstGeom prst="rect">
              <a:avLst/>
            </a:prstGeom>
          </xdr:spPr>
          <xdr:txBody>
            <a:bodyPr vertOverflow="clip" wrap="square" lIns="27432" tIns="18288" rIns="0" bIns="0" anchor="t" upright="1"/>
            <a:lstStyle/>
            <a:p>
              <a:pPr algn="l" rtl="0">
                <a:defRPr sz="1000"/>
              </a:pPr>
              <a:r>
                <a:rPr lang="de-DE" sz="800" b="0" i="0" u="none" strike="noStrike" baseline="0">
                  <a:solidFill>
                    <a:srgbClr val="000000"/>
                  </a:solidFill>
                  <a:latin typeface="Tahoma"/>
                  <a:cs typeface="Tahoma"/>
                </a:rPr>
                <a:t> (e.g. approval of annual report by the parliament or a political/public debate with participation of the body)?</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152400</xdr:colOff>
          <xdr:row>412</xdr:row>
          <xdr:rowOff>171450</xdr:rowOff>
        </xdr:from>
        <xdr:to>
          <xdr:col>0</xdr:col>
          <xdr:colOff>5810250</xdr:colOff>
          <xdr:row>413</xdr:row>
          <xdr:rowOff>95250</xdr:rowOff>
        </xdr:to>
        <xdr:sp macro="" textlink="">
          <xdr:nvSpPr>
            <xdr:cNvPr id="1313" name="Label 289" hidden="1">
              <a:extLst>
                <a:ext uri="{63B3BB69-23CF-44E3-9099-C40C66FF867C}">
                  <a14:compatExt spid="_x0000_s1313"/>
                </a:ext>
              </a:extLst>
            </xdr:cNvPr>
            <xdr:cNvSpPr/>
          </xdr:nvSpPr>
          <xdr:spPr>
            <a:xfrm>
              <a:off x="0" y="0"/>
              <a:ext cx="0" cy="0"/>
            </a:xfrm>
            <a:prstGeom prst="rect">
              <a:avLst/>
            </a:prstGeom>
          </xdr:spPr>
          <xdr:txBody>
            <a:bodyPr vertOverflow="clip" wrap="square" lIns="27432" tIns="18288" rIns="0" bIns="0" anchor="t" upright="1"/>
            <a:lstStyle/>
            <a:p>
              <a:pPr algn="l" rtl="0">
                <a:defRPr sz="1000"/>
              </a:pPr>
              <a:r>
                <a:rPr lang="de-DE" sz="800" b="0" i="0" u="none" strike="noStrike" baseline="0">
                  <a:solidFill>
                    <a:srgbClr val="000000"/>
                  </a:solidFill>
                  <a:latin typeface="Tahoma"/>
                  <a:cs typeface="Tahoma"/>
                </a:rPr>
                <a:t>has been refused in the last 5 years?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258</xdr:row>
          <xdr:rowOff>95250</xdr:rowOff>
        </xdr:from>
        <xdr:to>
          <xdr:col>0</xdr:col>
          <xdr:colOff>4781550</xdr:colOff>
          <xdr:row>259</xdr:row>
          <xdr:rowOff>9525</xdr:rowOff>
        </xdr:to>
        <xdr:sp macro="" textlink="">
          <xdr:nvSpPr>
            <xdr:cNvPr id="1315" name="Label 291" hidden="1">
              <a:extLst>
                <a:ext uri="{63B3BB69-23CF-44E3-9099-C40C66FF867C}">
                  <a14:compatExt spid="_x0000_s1315"/>
                </a:ext>
              </a:extLst>
            </xdr:cNvPr>
            <xdr:cNvSpPr/>
          </xdr:nvSpPr>
          <xdr:spPr>
            <a:xfrm>
              <a:off x="0" y="0"/>
              <a:ext cx="0" cy="0"/>
            </a:xfrm>
            <a:prstGeom prst="rect">
              <a:avLst/>
            </a:prstGeom>
          </xdr:spPr>
          <xdr:txBody>
            <a:bodyPr vertOverflow="clip" wrap="square" lIns="27432" tIns="18288" rIns="0" bIns="0" anchor="t" upright="1"/>
            <a:lstStyle/>
            <a:p>
              <a:pPr algn="l" rtl="0">
                <a:defRPr sz="1000"/>
              </a:pPr>
              <a:r>
                <a:rPr lang="de-DE" sz="800" b="0" i="0" u="none" strike="noStrike" baseline="0">
                  <a:solidFill>
                    <a:srgbClr val="000000"/>
                  </a:solidFill>
                  <a:latin typeface="Tahoma"/>
                  <a:cs typeface="Tahoma"/>
                </a:rPr>
                <a:t> excluding sanctions) been used?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288</xdr:row>
          <xdr:rowOff>247650</xdr:rowOff>
        </xdr:from>
        <xdr:to>
          <xdr:col>0</xdr:col>
          <xdr:colOff>5991225</xdr:colOff>
          <xdr:row>293</xdr:row>
          <xdr:rowOff>247650</xdr:rowOff>
        </xdr:to>
        <xdr:sp macro="" textlink="">
          <xdr:nvSpPr>
            <xdr:cNvPr id="1316" name="Group Box 292" hidden="1">
              <a:extLst>
                <a:ext uri="{63B3BB69-23CF-44E3-9099-C40C66FF867C}">
                  <a14:compatExt spid="_x0000_s1316"/>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In case of several breaches by different AVMS/TVwF providers: Have even-handed/comparable measures been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291</xdr:row>
          <xdr:rowOff>19050</xdr:rowOff>
        </xdr:from>
        <xdr:to>
          <xdr:col>0</xdr:col>
          <xdr:colOff>5915025</xdr:colOff>
          <xdr:row>291</xdr:row>
          <xdr:rowOff>276225</xdr:rowOff>
        </xdr:to>
        <xdr:sp macro="" textlink="">
          <xdr:nvSpPr>
            <xdr:cNvPr id="1317" name="Option Button 293" hidden="1">
              <a:extLst>
                <a:ext uri="{63B3BB69-23CF-44E3-9099-C40C66FF867C}">
                  <a14:compatExt spid="_x0000_s131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292</xdr:row>
          <xdr:rowOff>19050</xdr:rowOff>
        </xdr:from>
        <xdr:to>
          <xdr:col>0</xdr:col>
          <xdr:colOff>5915025</xdr:colOff>
          <xdr:row>292</xdr:row>
          <xdr:rowOff>276225</xdr:rowOff>
        </xdr:to>
        <xdr:sp macro="" textlink="">
          <xdr:nvSpPr>
            <xdr:cNvPr id="1318" name="Option Button 294" hidden="1">
              <a:extLst>
                <a:ext uri="{63B3BB69-23CF-44E3-9099-C40C66FF867C}">
                  <a14:compatExt spid="_x0000_s13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293</xdr:row>
          <xdr:rowOff>19050</xdr:rowOff>
        </xdr:from>
        <xdr:to>
          <xdr:col>0</xdr:col>
          <xdr:colOff>5915025</xdr:colOff>
          <xdr:row>293</xdr:row>
          <xdr:rowOff>276225</xdr:rowOff>
        </xdr:to>
        <xdr:sp macro="" textlink="">
          <xdr:nvSpPr>
            <xdr:cNvPr id="1319" name="Option Button 295" hidden="1">
              <a:extLst>
                <a:ext uri="{63B3BB69-23CF-44E3-9099-C40C66FF867C}">
                  <a14:compatExt spid="_x0000_s131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(no breaches by different providers has occured)</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289</xdr:row>
          <xdr:rowOff>123825</xdr:rowOff>
        </xdr:from>
        <xdr:to>
          <xdr:col>0</xdr:col>
          <xdr:colOff>4772025</xdr:colOff>
          <xdr:row>290</xdr:row>
          <xdr:rowOff>38100</xdr:rowOff>
        </xdr:to>
        <xdr:sp macro="" textlink="">
          <xdr:nvSpPr>
            <xdr:cNvPr id="1320" name="Label 296" hidden="1">
              <a:extLst>
                <a:ext uri="{63B3BB69-23CF-44E3-9099-C40C66FF867C}">
                  <a14:compatExt spid="_x0000_s1320"/>
                </a:ext>
              </a:extLst>
            </xdr:cNvPr>
            <xdr:cNvSpPr/>
          </xdr:nvSpPr>
          <xdr:spPr>
            <a:xfrm>
              <a:off x="0" y="0"/>
              <a:ext cx="0" cy="0"/>
            </a:xfrm>
            <a:prstGeom prst="rect">
              <a:avLst/>
            </a:prstGeom>
          </xdr:spPr>
          <xdr:txBody>
            <a:bodyPr vertOverflow="clip" wrap="square" lIns="27432" tIns="18288" rIns="0" bIns="0" anchor="t" upright="1"/>
            <a:lstStyle/>
            <a:p>
              <a:pPr algn="l" rtl="0">
                <a:defRPr sz="1000"/>
              </a:pPr>
              <a:r>
                <a:rPr lang="de-DE" sz="800" b="0" i="0" u="none" strike="noStrike" baseline="0">
                  <a:solidFill>
                    <a:srgbClr val="000000"/>
                  </a:solidFill>
                  <a:latin typeface="Tahoma"/>
                  <a:cs typeface="Tahoma"/>
                </a:rPr>
                <a:t> taken against all providers?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111</xdr:row>
          <xdr:rowOff>19050</xdr:rowOff>
        </xdr:from>
        <xdr:to>
          <xdr:col>0</xdr:col>
          <xdr:colOff>5838825</xdr:colOff>
          <xdr:row>111</xdr:row>
          <xdr:rowOff>276225</xdr:rowOff>
        </xdr:to>
        <xdr:sp macro="" textlink="">
          <xdr:nvSpPr>
            <xdr:cNvPr id="1321" name="Option Button 297" hidden="1">
              <a:extLst>
                <a:ext uri="{63B3BB69-23CF-44E3-9099-C40C66FF867C}">
                  <a14:compatExt spid="_x0000_s13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applicable/other procedures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130</xdr:row>
          <xdr:rowOff>19050</xdr:rowOff>
        </xdr:from>
        <xdr:to>
          <xdr:col>0</xdr:col>
          <xdr:colOff>5838825</xdr:colOff>
          <xdr:row>130</xdr:row>
          <xdr:rowOff>276225</xdr:rowOff>
        </xdr:to>
        <xdr:sp macro="" textlink="">
          <xdr:nvSpPr>
            <xdr:cNvPr id="1322" name="Option Button 298" hidden="1">
              <a:extLst>
                <a:ext uri="{63B3BB69-23CF-44E3-9099-C40C66FF867C}">
                  <a14:compatExt spid="_x0000_s13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(no fixed term)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309</xdr:row>
          <xdr:rowOff>9525</xdr:rowOff>
        </xdr:from>
        <xdr:to>
          <xdr:col>0</xdr:col>
          <xdr:colOff>5991225</xdr:colOff>
          <xdr:row>311</xdr:row>
          <xdr:rowOff>295275</xdr:rowOff>
        </xdr:to>
        <xdr:sp macro="" textlink="">
          <xdr:nvSpPr>
            <xdr:cNvPr id="1323" name="Group Box 299" hidden="1">
              <a:extLst>
                <a:ext uri="{63B3BB69-23CF-44E3-9099-C40C66FF867C}">
                  <a14:compatExt spid="_x0000_s132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Is the regulatory body's budget sufficiently stable over time?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310</xdr:row>
          <xdr:rowOff>19050</xdr:rowOff>
        </xdr:from>
        <xdr:to>
          <xdr:col>0</xdr:col>
          <xdr:colOff>5838825</xdr:colOff>
          <xdr:row>310</xdr:row>
          <xdr:rowOff>276225</xdr:rowOff>
        </xdr:to>
        <xdr:sp macro="" textlink="">
          <xdr:nvSpPr>
            <xdr:cNvPr id="1324" name="Option Button 300" hidden="1">
              <a:extLst>
                <a:ext uri="{63B3BB69-23CF-44E3-9099-C40C66FF867C}">
                  <a14:compatExt spid="_x0000_s132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311</xdr:row>
          <xdr:rowOff>19050</xdr:rowOff>
        </xdr:from>
        <xdr:to>
          <xdr:col>0</xdr:col>
          <xdr:colOff>5838825</xdr:colOff>
          <xdr:row>311</xdr:row>
          <xdr:rowOff>276225</xdr:rowOff>
        </xdr:to>
        <xdr:sp macro="" textlink="">
          <xdr:nvSpPr>
            <xdr:cNvPr id="1325" name="Option Button 301" hidden="1">
              <a:extLst>
                <a:ext uri="{63B3BB69-23CF-44E3-9099-C40C66FF867C}">
                  <a14:compatExt spid="_x0000_s13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313</xdr:row>
          <xdr:rowOff>9525</xdr:rowOff>
        </xdr:from>
        <xdr:to>
          <xdr:col>0</xdr:col>
          <xdr:colOff>5991225</xdr:colOff>
          <xdr:row>315</xdr:row>
          <xdr:rowOff>295275</xdr:rowOff>
        </xdr:to>
        <xdr:sp macro="" textlink="">
          <xdr:nvSpPr>
            <xdr:cNvPr id="1326" name="Group Box 302" hidden="1">
              <a:extLst>
                <a:ext uri="{63B3BB69-23CF-44E3-9099-C40C66FF867C}">
                  <a14:compatExt spid="_x0000_s1326"/>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Does the regulatory body have sufficient autonomy to decide for which tasks it spends its budget?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314</xdr:row>
          <xdr:rowOff>19050</xdr:rowOff>
        </xdr:from>
        <xdr:to>
          <xdr:col>0</xdr:col>
          <xdr:colOff>5838825</xdr:colOff>
          <xdr:row>314</xdr:row>
          <xdr:rowOff>276225</xdr:rowOff>
        </xdr:to>
        <xdr:sp macro="" textlink="">
          <xdr:nvSpPr>
            <xdr:cNvPr id="1327" name="Option Button 303" hidden="1">
              <a:extLst>
                <a:ext uri="{63B3BB69-23CF-44E3-9099-C40C66FF867C}">
                  <a14:compatExt spid="_x0000_s13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315</xdr:row>
          <xdr:rowOff>19050</xdr:rowOff>
        </xdr:from>
        <xdr:to>
          <xdr:col>0</xdr:col>
          <xdr:colOff>5838825</xdr:colOff>
          <xdr:row>315</xdr:row>
          <xdr:rowOff>276225</xdr:rowOff>
        </xdr:to>
        <xdr:sp macro="" textlink="">
          <xdr:nvSpPr>
            <xdr:cNvPr id="1328" name="Option Button 304" hidden="1">
              <a:extLst>
                <a:ext uri="{63B3BB69-23CF-44E3-9099-C40C66FF867C}">
                  <a14:compatExt spid="_x0000_s132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317</xdr:row>
          <xdr:rowOff>9525</xdr:rowOff>
        </xdr:from>
        <xdr:to>
          <xdr:col>0</xdr:col>
          <xdr:colOff>5991225</xdr:colOff>
          <xdr:row>322</xdr:row>
          <xdr:rowOff>9525</xdr:rowOff>
        </xdr:to>
        <xdr:sp macro="" textlink="">
          <xdr:nvSpPr>
            <xdr:cNvPr id="1329" name="Group Box 305" hidden="1">
              <a:extLst>
                <a:ext uri="{63B3BB69-23CF-44E3-9099-C40C66FF867C}">
                  <a14:compatExt spid="_x0000_s132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Is the regulatory body under pressure to compensate a lack of stable funding from the state or from the market,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317</xdr:row>
          <xdr:rowOff>161925</xdr:rowOff>
        </xdr:from>
        <xdr:to>
          <xdr:col>0</xdr:col>
          <xdr:colOff>4781550</xdr:colOff>
          <xdr:row>318</xdr:row>
          <xdr:rowOff>76200</xdr:rowOff>
        </xdr:to>
        <xdr:sp macro="" textlink="">
          <xdr:nvSpPr>
            <xdr:cNvPr id="1330" name="Label 306" hidden="1">
              <a:extLst>
                <a:ext uri="{63B3BB69-23CF-44E3-9099-C40C66FF867C}">
                  <a14:compatExt spid="_x0000_s1330"/>
                </a:ext>
              </a:extLst>
            </xdr:cNvPr>
            <xdr:cNvSpPr/>
          </xdr:nvSpPr>
          <xdr:spPr>
            <a:xfrm>
              <a:off x="0" y="0"/>
              <a:ext cx="0" cy="0"/>
            </a:xfrm>
            <a:prstGeom prst="rect">
              <a:avLst/>
            </a:prstGeom>
          </xdr:spPr>
          <xdr:txBody>
            <a:bodyPr vertOverflow="clip" wrap="square" lIns="27432" tIns="18288" rIns="0" bIns="0" anchor="t" upright="1"/>
            <a:lstStyle/>
            <a:p>
              <a:pPr algn="l" rtl="0">
                <a:defRPr sz="1000"/>
              </a:pPr>
              <a:r>
                <a:rPr lang="de-DE" sz="800" b="0" i="0" u="none" strike="noStrike" baseline="0">
                  <a:solidFill>
                    <a:srgbClr val="000000"/>
                  </a:solidFill>
                  <a:latin typeface="Tahoma"/>
                  <a:cs typeface="Tahoma"/>
                </a:rPr>
                <a:t> by imposing fines or requesting ad-hoc financial contributions from the state?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319</xdr:row>
          <xdr:rowOff>19050</xdr:rowOff>
        </xdr:from>
        <xdr:to>
          <xdr:col>0</xdr:col>
          <xdr:colOff>5838825</xdr:colOff>
          <xdr:row>319</xdr:row>
          <xdr:rowOff>276225</xdr:rowOff>
        </xdr:to>
        <xdr:sp macro="" textlink="">
          <xdr:nvSpPr>
            <xdr:cNvPr id="1331" name="Option Button 307" hidden="1">
              <a:extLst>
                <a:ext uri="{63B3BB69-23CF-44E3-9099-C40C66FF867C}">
                  <a14:compatExt spid="_x0000_s133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320</xdr:row>
          <xdr:rowOff>19050</xdr:rowOff>
        </xdr:from>
        <xdr:to>
          <xdr:col>0</xdr:col>
          <xdr:colOff>5838825</xdr:colOff>
          <xdr:row>320</xdr:row>
          <xdr:rowOff>276225</xdr:rowOff>
        </xdr:to>
        <xdr:sp macro="" textlink="">
          <xdr:nvSpPr>
            <xdr:cNvPr id="1332" name="Option Button 308" hidden="1">
              <a:extLst>
                <a:ext uri="{63B3BB69-23CF-44E3-9099-C40C66FF867C}">
                  <a14:compatExt spid="_x0000_s133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321</xdr:row>
          <xdr:rowOff>19050</xdr:rowOff>
        </xdr:from>
        <xdr:to>
          <xdr:col>0</xdr:col>
          <xdr:colOff>5838825</xdr:colOff>
          <xdr:row>321</xdr:row>
          <xdr:rowOff>276225</xdr:rowOff>
        </xdr:to>
        <xdr:sp macro="" textlink="">
          <xdr:nvSpPr>
            <xdr:cNvPr id="1333" name="Option Button 309" hidden="1">
              <a:extLst>
                <a:ext uri="{63B3BB69-23CF-44E3-9099-C40C66FF867C}">
                  <a14:compatExt spid="_x0000_s133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267</xdr:row>
          <xdr:rowOff>19050</xdr:rowOff>
        </xdr:from>
        <xdr:to>
          <xdr:col>0</xdr:col>
          <xdr:colOff>5838825</xdr:colOff>
          <xdr:row>267</xdr:row>
          <xdr:rowOff>276225</xdr:rowOff>
        </xdr:to>
        <xdr:sp macro="" textlink="">
          <xdr:nvSpPr>
            <xdr:cNvPr id="1334" name="Option Button 310" hidden="1">
              <a:extLst>
                <a:ext uri="{63B3BB69-23CF-44E3-9099-C40C66FF867C}">
                  <a14:compatExt spid="_x0000_s133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Through adhoc monitoring/monitoring after complaints, without concrete procedures to follow complaints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355</xdr:row>
          <xdr:rowOff>19050</xdr:rowOff>
        </xdr:from>
        <xdr:to>
          <xdr:col>0</xdr:col>
          <xdr:colOff>5838825</xdr:colOff>
          <xdr:row>355</xdr:row>
          <xdr:rowOff>276225</xdr:rowOff>
        </xdr:to>
        <xdr:sp macro="" textlink="">
          <xdr:nvSpPr>
            <xdr:cNvPr id="1336" name="Option Button 312" hidden="1">
              <a:extLst>
                <a:ext uri="{63B3BB69-23CF-44E3-9099-C40C66FF867C}">
                  <a14:compatExt spid="_x0000_s133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 a majority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356</xdr:row>
          <xdr:rowOff>19050</xdr:rowOff>
        </xdr:from>
        <xdr:to>
          <xdr:col>0</xdr:col>
          <xdr:colOff>5838825</xdr:colOff>
          <xdr:row>356</xdr:row>
          <xdr:rowOff>276225</xdr:rowOff>
        </xdr:to>
        <xdr:sp macro="" textlink="">
          <xdr:nvSpPr>
            <xdr:cNvPr id="1337" name="Option Button 313" hidden="1">
              <a:extLst>
                <a:ext uri="{63B3BB69-23CF-44E3-9099-C40C66FF867C}">
                  <a14:compatExt spid="_x0000_s133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361</xdr:row>
          <xdr:rowOff>19050</xdr:rowOff>
        </xdr:from>
        <xdr:to>
          <xdr:col>0</xdr:col>
          <xdr:colOff>5838825</xdr:colOff>
          <xdr:row>361</xdr:row>
          <xdr:rowOff>276225</xdr:rowOff>
        </xdr:to>
        <xdr:sp macro="" textlink="">
          <xdr:nvSpPr>
            <xdr:cNvPr id="1338" name="Option Button 314" hidden="1">
              <a:extLst>
                <a:ext uri="{63B3BB69-23CF-44E3-9099-C40C66FF867C}">
                  <a14:compatExt spid="_x0000_s133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176</xdr:row>
          <xdr:rowOff>19050</xdr:rowOff>
        </xdr:from>
        <xdr:to>
          <xdr:col>0</xdr:col>
          <xdr:colOff>5838825</xdr:colOff>
          <xdr:row>176</xdr:row>
          <xdr:rowOff>276225</xdr:rowOff>
        </xdr:to>
        <xdr:sp macro="" textlink="">
          <xdr:nvSpPr>
            <xdr:cNvPr id="1339" name="Option Button 315" hidden="1">
              <a:extLst>
                <a:ext uri="{63B3BB69-23CF-44E3-9099-C40C66FF867C}">
                  <a14:compatExt spid="_x0000_s133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(no senior staff)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185</xdr:row>
          <xdr:rowOff>19050</xdr:rowOff>
        </xdr:from>
        <xdr:to>
          <xdr:col>0</xdr:col>
          <xdr:colOff>5838825</xdr:colOff>
          <xdr:row>185</xdr:row>
          <xdr:rowOff>276225</xdr:rowOff>
        </xdr:to>
        <xdr:sp macro="" textlink="">
          <xdr:nvSpPr>
            <xdr:cNvPr id="1340" name="Option Button 316" hidden="1">
              <a:extLst>
                <a:ext uri="{63B3BB69-23CF-44E3-9099-C40C66FF867C}">
                  <a14:compatExt spid="_x0000_s134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(no senior staff)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422</xdr:row>
          <xdr:rowOff>19050</xdr:rowOff>
        </xdr:from>
        <xdr:to>
          <xdr:col>0</xdr:col>
          <xdr:colOff>5838825</xdr:colOff>
          <xdr:row>422</xdr:row>
          <xdr:rowOff>276225</xdr:rowOff>
        </xdr:to>
        <xdr:sp macro="" textlink="">
          <xdr:nvSpPr>
            <xdr:cNvPr id="1341" name="Option Button 317" hidden="1">
              <a:extLst>
                <a:ext uri="{63B3BB69-23CF-44E3-9099-C40C66FF867C}">
                  <a14:compatExt spid="_x0000_s134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(not possible)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210</xdr:row>
          <xdr:rowOff>19050</xdr:rowOff>
        </xdr:from>
        <xdr:to>
          <xdr:col>0</xdr:col>
          <xdr:colOff>5838825</xdr:colOff>
          <xdr:row>210</xdr:row>
          <xdr:rowOff>276225</xdr:rowOff>
        </xdr:to>
        <xdr:sp macro="" textlink="">
          <xdr:nvSpPr>
            <xdr:cNvPr id="1342" name="Option Button 318" hidden="1">
              <a:extLst>
                <a:ext uri="{63B3BB69-23CF-44E3-9099-C40C66FF867C}">
                  <a14:compatExt spid="_x0000_s134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142875</xdr:colOff>
          <xdr:row>191</xdr:row>
          <xdr:rowOff>133350</xdr:rowOff>
        </xdr:from>
        <xdr:to>
          <xdr:col>0</xdr:col>
          <xdr:colOff>5524500</xdr:colOff>
          <xdr:row>191</xdr:row>
          <xdr:rowOff>285750</xdr:rowOff>
        </xdr:to>
        <xdr:sp macro="" textlink="">
          <xdr:nvSpPr>
            <xdr:cNvPr id="1343" name="Label 319" hidden="1">
              <a:extLst>
                <a:ext uri="{63B3BB69-23CF-44E3-9099-C40C66FF867C}">
                  <a14:compatExt spid="_x0000_s1343"/>
                </a:ext>
              </a:extLst>
            </xdr:cNvPr>
            <xdr:cNvSpPr/>
          </xdr:nvSpPr>
          <xdr:spPr>
            <a:xfrm>
              <a:off x="0" y="0"/>
              <a:ext cx="0" cy="0"/>
            </a:xfrm>
            <a:prstGeom prst="rect">
              <a:avLst/>
            </a:prstGeom>
          </xdr:spPr>
          <xdr:txBody>
            <a:bodyPr vertOverflow="clip" wrap="square" lIns="27432" tIns="18288" rIns="0" bIns="0" anchor="t" upright="1"/>
            <a:lstStyle/>
            <a:p>
              <a:pPr algn="l" rtl="0">
                <a:defRPr sz="1000"/>
              </a:pPr>
              <a:r>
                <a:rPr lang="de-DE" sz="800" b="0" i="0" u="none" strike="noStrike" baseline="0">
                  <a:solidFill>
                    <a:srgbClr val="000000"/>
                  </a:solidFill>
                  <a:latin typeface="Tahoma"/>
                  <a:cs typeface="Tahoma"/>
                </a:rPr>
                <a:t>mandate to do so?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248</xdr:row>
          <xdr:rowOff>123825</xdr:rowOff>
        </xdr:from>
        <xdr:to>
          <xdr:col>0</xdr:col>
          <xdr:colOff>4772025</xdr:colOff>
          <xdr:row>249</xdr:row>
          <xdr:rowOff>38100</xdr:rowOff>
        </xdr:to>
        <xdr:sp macro="" textlink="">
          <xdr:nvSpPr>
            <xdr:cNvPr id="1344" name="Label 320" hidden="1">
              <a:extLst>
                <a:ext uri="{63B3BB69-23CF-44E3-9099-C40C66FF867C}">
                  <a14:compatExt spid="_x0000_s1344"/>
                </a:ext>
              </a:extLst>
            </xdr:cNvPr>
            <xdr:cNvSpPr/>
          </xdr:nvSpPr>
          <xdr:spPr>
            <a:xfrm>
              <a:off x="0" y="0"/>
              <a:ext cx="0" cy="0"/>
            </a:xfrm>
            <a:prstGeom prst="rect">
              <a:avLst/>
            </a:prstGeom>
          </xdr:spPr>
          <xdr:txBody>
            <a:bodyPr vertOverflow="clip" wrap="square" lIns="27432" tIns="18288" rIns="0" bIns="0" anchor="t" upright="1"/>
            <a:lstStyle/>
            <a:p>
              <a:pPr algn="l" rtl="0">
                <a:defRPr sz="1000"/>
              </a:pPr>
              <a:r>
                <a:rPr lang="de-DE" sz="800" b="0" i="0" u="none" strike="noStrike" baseline="0">
                  <a:solidFill>
                    <a:srgbClr val="000000"/>
                  </a:solidFill>
                  <a:latin typeface="Tahoma"/>
                  <a:cs typeface="Tahoma"/>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161925</xdr:colOff>
          <xdr:row>352</xdr:row>
          <xdr:rowOff>152400</xdr:rowOff>
        </xdr:from>
        <xdr:to>
          <xdr:col>0</xdr:col>
          <xdr:colOff>4819650</xdr:colOff>
          <xdr:row>353</xdr:row>
          <xdr:rowOff>66675</xdr:rowOff>
        </xdr:to>
        <xdr:sp macro="" textlink="">
          <xdr:nvSpPr>
            <xdr:cNvPr id="1345" name="Label 321" hidden="1">
              <a:extLst>
                <a:ext uri="{63B3BB69-23CF-44E3-9099-C40C66FF867C}">
                  <a14:compatExt spid="_x0000_s1345"/>
                </a:ext>
              </a:extLst>
            </xdr:cNvPr>
            <xdr:cNvSpPr/>
          </xdr:nvSpPr>
          <xdr:spPr>
            <a:xfrm>
              <a:off x="0" y="0"/>
              <a:ext cx="0" cy="0"/>
            </a:xfrm>
            <a:prstGeom prst="rect">
              <a:avLst/>
            </a:prstGeom>
          </xdr:spPr>
          <xdr:txBody>
            <a:bodyPr vertOverflow="clip" wrap="square" lIns="27432" tIns="18288" rIns="0" bIns="0" anchor="t" upright="1"/>
            <a:lstStyle/>
            <a:p>
              <a:pPr algn="l" rtl="0">
                <a:defRPr sz="1000"/>
              </a:pPr>
              <a:r>
                <a:rPr lang="de-DE" sz="800" b="0" i="0" u="none" strike="noStrike" baseline="0">
                  <a:solidFill>
                    <a:srgbClr val="000000"/>
                  </a:solidFill>
                  <a:latin typeface="Tahoma"/>
                  <a:cs typeface="Tahoma"/>
                </a:rPr>
                <a:t>regulatory body?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141</xdr:row>
          <xdr:rowOff>19050</xdr:rowOff>
        </xdr:from>
        <xdr:to>
          <xdr:col>0</xdr:col>
          <xdr:colOff>5838825</xdr:colOff>
          <xdr:row>141</xdr:row>
          <xdr:rowOff>276225</xdr:rowOff>
        </xdr:to>
        <xdr:sp macro="" textlink="">
          <xdr:nvSpPr>
            <xdr:cNvPr id="1346" name="Option Button 322" hidden="1">
              <a:extLst>
                <a:ext uri="{63B3BB69-23CF-44E3-9099-C40C66FF867C}">
                  <a14:compatExt spid="_x0000_s134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(no incompatibility rules)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34</xdr:row>
          <xdr:rowOff>19050</xdr:rowOff>
        </xdr:from>
        <xdr:to>
          <xdr:col>0</xdr:col>
          <xdr:colOff>5838825</xdr:colOff>
          <xdr:row>34</xdr:row>
          <xdr:rowOff>276225</xdr:rowOff>
        </xdr:to>
        <xdr:sp macro="" textlink="">
          <xdr:nvSpPr>
            <xdr:cNvPr id="1347" name="Option Button 323" hidden="1">
              <a:extLst>
                <a:ext uri="{63B3BB69-23CF-44E3-9099-C40C66FF867C}">
                  <a14:compatExt spid="_x0000_s134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It is not recognised</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161925</xdr:colOff>
          <xdr:row>53</xdr:row>
          <xdr:rowOff>142875</xdr:rowOff>
        </xdr:from>
        <xdr:to>
          <xdr:col>0</xdr:col>
          <xdr:colOff>5543550</xdr:colOff>
          <xdr:row>53</xdr:row>
          <xdr:rowOff>295275</xdr:rowOff>
        </xdr:to>
        <xdr:sp macro="" textlink="">
          <xdr:nvSpPr>
            <xdr:cNvPr id="1348" name="Label 324" hidden="1">
              <a:extLst>
                <a:ext uri="{63B3BB69-23CF-44E3-9099-C40C66FF867C}">
                  <a14:compatExt spid="_x0000_s1348"/>
                </a:ext>
              </a:extLst>
            </xdr:cNvPr>
            <xdr:cNvSpPr/>
          </xdr:nvSpPr>
          <xdr:spPr>
            <a:xfrm>
              <a:off x="0" y="0"/>
              <a:ext cx="0" cy="0"/>
            </a:xfrm>
            <a:prstGeom prst="rect">
              <a:avLst/>
            </a:prstGeom>
          </xdr:spPr>
          <xdr:txBody>
            <a:bodyPr vertOverflow="clip" wrap="square" lIns="27432" tIns="18288" rIns="0" bIns="0" anchor="t" upright="1"/>
            <a:lstStyle/>
            <a:p>
              <a:pPr algn="l" rtl="0">
                <a:defRPr sz="1000"/>
              </a:pPr>
              <a:r>
                <a:rPr lang="de-DE" sz="800" b="0" i="0" u="none" strike="noStrike" baseline="0">
                  <a:solidFill>
                    <a:srgbClr val="000000"/>
                  </a:solidFill>
                  <a:latin typeface="Tahoma"/>
                  <a:cs typeface="Tahoma"/>
                </a:rPr>
                <a:t>policy implementing powers (notwithstanding possible democratic control mechanisms such as by parliament)?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132</xdr:row>
          <xdr:rowOff>133350</xdr:rowOff>
        </xdr:from>
        <xdr:to>
          <xdr:col>0</xdr:col>
          <xdr:colOff>5505450</xdr:colOff>
          <xdr:row>132</xdr:row>
          <xdr:rowOff>285750</xdr:rowOff>
        </xdr:to>
        <xdr:sp macro="" textlink="">
          <xdr:nvSpPr>
            <xdr:cNvPr id="1349" name="Label 325" hidden="1">
              <a:extLst>
                <a:ext uri="{63B3BB69-23CF-44E3-9099-C40C66FF867C}">
                  <a14:compatExt spid="_x0000_s1349"/>
                </a:ext>
              </a:extLst>
            </xdr:cNvPr>
            <xdr:cNvSpPr/>
          </xdr:nvSpPr>
          <xdr:spPr>
            <a:xfrm>
              <a:off x="0" y="0"/>
              <a:ext cx="0" cy="0"/>
            </a:xfrm>
            <a:prstGeom prst="rect">
              <a:avLst/>
            </a:prstGeom>
          </xdr:spPr>
          <xdr:txBody>
            <a:bodyPr vertOverflow="clip" wrap="square" lIns="27432" tIns="18288" rIns="0" bIns="0" anchor="t" upright="1"/>
            <a:lstStyle/>
            <a:p>
              <a:pPr algn="l" rtl="0">
                <a:defRPr sz="1000"/>
              </a:pPr>
              <a:r>
                <a:rPr lang="de-DE" sz="800" b="0" i="0" u="none" strike="noStrike" baseline="0">
                  <a:solidFill>
                    <a:srgbClr val="000000"/>
                  </a:solidFill>
                  <a:latin typeface="Tahoma"/>
                  <a:cs typeface="Tahoma"/>
                </a:rPr>
                <a:t> so that the highest decision making organ ...</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133350</xdr:colOff>
          <xdr:row>269</xdr:row>
          <xdr:rowOff>142875</xdr:rowOff>
        </xdr:from>
        <xdr:to>
          <xdr:col>0</xdr:col>
          <xdr:colOff>4791075</xdr:colOff>
          <xdr:row>270</xdr:row>
          <xdr:rowOff>57150</xdr:rowOff>
        </xdr:to>
        <xdr:sp macro="" textlink="">
          <xdr:nvSpPr>
            <xdr:cNvPr id="1350" name="Label 326" hidden="1">
              <a:extLst>
                <a:ext uri="{63B3BB69-23CF-44E3-9099-C40C66FF867C}">
                  <a14:compatExt spid="_x0000_s1350"/>
                </a:ext>
              </a:extLst>
            </xdr:cNvPr>
            <xdr:cNvSpPr/>
          </xdr:nvSpPr>
          <xdr:spPr>
            <a:xfrm>
              <a:off x="0" y="0"/>
              <a:ext cx="0" cy="0"/>
            </a:xfrm>
            <a:prstGeom prst="rect">
              <a:avLst/>
            </a:prstGeom>
          </xdr:spPr>
          <xdr:txBody>
            <a:bodyPr vertOverflow="clip" wrap="square" lIns="27432" tIns="18288" rIns="0" bIns="0" anchor="t" upright="1"/>
            <a:lstStyle/>
            <a:p>
              <a:pPr algn="l" rtl="0">
                <a:defRPr sz="1000"/>
              </a:pPr>
              <a:r>
                <a:rPr lang="de-DE" sz="800" b="0" i="0" u="none" strike="noStrike" baseline="0">
                  <a:solidFill>
                    <a:srgbClr val="000000"/>
                  </a:solidFill>
                  <a:latin typeface="Tahoma"/>
                  <a:cs typeface="Tahoma"/>
                </a:rPr>
                <a:t> to its policy implementing powers in the last 5 years?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133350</xdr:colOff>
          <xdr:row>274</xdr:row>
          <xdr:rowOff>142875</xdr:rowOff>
        </xdr:from>
        <xdr:to>
          <xdr:col>0</xdr:col>
          <xdr:colOff>4791075</xdr:colOff>
          <xdr:row>275</xdr:row>
          <xdr:rowOff>57150</xdr:rowOff>
        </xdr:to>
        <xdr:sp macro="" textlink="">
          <xdr:nvSpPr>
            <xdr:cNvPr id="1351" name="Label 327" hidden="1">
              <a:extLst>
                <a:ext uri="{63B3BB69-23CF-44E3-9099-C40C66FF867C}">
                  <a14:compatExt spid="_x0000_s1351"/>
                </a:ext>
              </a:extLst>
            </xdr:cNvPr>
            <xdr:cNvSpPr/>
          </xdr:nvSpPr>
          <xdr:spPr>
            <a:xfrm>
              <a:off x="0" y="0"/>
              <a:ext cx="0" cy="0"/>
            </a:xfrm>
            <a:prstGeom prst="rect">
              <a:avLst/>
            </a:prstGeom>
          </xdr:spPr>
          <xdr:txBody>
            <a:bodyPr vertOverflow="clip" wrap="square" lIns="27432" tIns="18288" rIns="0" bIns="0" anchor="t" upright="1"/>
            <a:lstStyle/>
            <a:p>
              <a:pPr algn="l" rtl="0">
                <a:defRPr sz="1000"/>
              </a:pPr>
              <a:r>
                <a:rPr lang="de-DE" sz="800" b="0" i="0" u="none" strike="noStrike" baseline="0">
                  <a:solidFill>
                    <a:srgbClr val="000000"/>
                  </a:solidFill>
                  <a:latin typeface="Tahoma"/>
                  <a:cs typeface="Tahoma"/>
                </a:rPr>
                <a:t> in the last 5 years?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330</xdr:row>
          <xdr:rowOff>19050</xdr:rowOff>
        </xdr:from>
        <xdr:to>
          <xdr:col>0</xdr:col>
          <xdr:colOff>5838825</xdr:colOff>
          <xdr:row>330</xdr:row>
          <xdr:rowOff>276225</xdr:rowOff>
        </xdr:to>
        <xdr:sp macro="" textlink="">
          <xdr:nvSpPr>
            <xdr:cNvPr id="1352" name="Option Button 328" hidden="1">
              <a:extLst>
                <a:ext uri="{63B3BB69-23CF-44E3-9099-C40C66FF867C}">
                  <a14:compatExt spid="_x0000_s135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Impossible to say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408</xdr:row>
          <xdr:rowOff>9525</xdr:rowOff>
        </xdr:from>
        <xdr:to>
          <xdr:col>0</xdr:col>
          <xdr:colOff>5991225</xdr:colOff>
          <xdr:row>410</xdr:row>
          <xdr:rowOff>295275</xdr:rowOff>
        </xdr:to>
        <xdr:sp macro="" textlink="">
          <xdr:nvSpPr>
            <xdr:cNvPr id="1353" name="Group Box 329" hidden="1">
              <a:extLst>
                <a:ext uri="{63B3BB69-23CF-44E3-9099-C40C66FF867C}">
                  <a14:compatExt spid="_x0000_s135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de-DE" sz="800" b="0" i="0" u="none" strike="noStrike" baseline="0">
                  <a:solidFill>
                    <a:srgbClr val="000000"/>
                  </a:solidFill>
                  <a:latin typeface="Tahoma"/>
                  <a:cs typeface="Tahoma"/>
                </a:rPr>
                <a:t>Has the regulatory body been assessed / controlled by a democratically elected body in the last five years?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409</xdr:row>
          <xdr:rowOff>19050</xdr:rowOff>
        </xdr:from>
        <xdr:to>
          <xdr:col>0</xdr:col>
          <xdr:colOff>5838825</xdr:colOff>
          <xdr:row>409</xdr:row>
          <xdr:rowOff>276225</xdr:rowOff>
        </xdr:to>
        <xdr:sp macro="" textlink="">
          <xdr:nvSpPr>
            <xdr:cNvPr id="1354" name="Option Button 330" hidden="1">
              <a:extLst>
                <a:ext uri="{63B3BB69-23CF-44E3-9099-C40C66FF867C}">
                  <a14:compatExt spid="_x0000_s135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410</xdr:row>
          <xdr:rowOff>19050</xdr:rowOff>
        </xdr:from>
        <xdr:to>
          <xdr:col>0</xdr:col>
          <xdr:colOff>5838825</xdr:colOff>
          <xdr:row>410</xdr:row>
          <xdr:rowOff>276225</xdr:rowOff>
        </xdr:to>
        <xdr:sp macro="" textlink="">
          <xdr:nvSpPr>
            <xdr:cNvPr id="1355" name="Option Button 331" hidden="1">
              <a:extLst>
                <a:ext uri="{63B3BB69-23CF-44E3-9099-C40C66FF867C}">
                  <a14:compatExt spid="_x0000_s135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142875</xdr:colOff>
          <xdr:row>418</xdr:row>
          <xdr:rowOff>171450</xdr:rowOff>
        </xdr:from>
        <xdr:to>
          <xdr:col>0</xdr:col>
          <xdr:colOff>5810250</xdr:colOff>
          <xdr:row>419</xdr:row>
          <xdr:rowOff>95250</xdr:rowOff>
        </xdr:to>
        <xdr:sp macro="" textlink="">
          <xdr:nvSpPr>
            <xdr:cNvPr id="1356" name="Label 332" hidden="1">
              <a:extLst>
                <a:ext uri="{63B3BB69-23CF-44E3-9099-C40C66FF867C}">
                  <a14:compatExt spid="_x0000_s1356"/>
                </a:ext>
              </a:extLst>
            </xdr:cNvPr>
            <xdr:cNvSpPr/>
          </xdr:nvSpPr>
          <xdr:spPr>
            <a:xfrm>
              <a:off x="0" y="0"/>
              <a:ext cx="0" cy="0"/>
            </a:xfrm>
            <a:prstGeom prst="rect">
              <a:avLst/>
            </a:prstGeom>
          </xdr:spPr>
          <xdr:txBody>
            <a:bodyPr vertOverflow="clip" wrap="square" lIns="27432" tIns="18288" rIns="0" bIns="0" anchor="t" upright="1"/>
            <a:lstStyle/>
            <a:p>
              <a:pPr algn="l" rtl="0">
                <a:defRPr sz="1000"/>
              </a:pPr>
              <a:r>
                <a:rPr lang="de-DE" sz="800" b="0" i="0" u="none" strike="noStrike" baseline="0">
                  <a:solidFill>
                    <a:srgbClr val="000000"/>
                  </a:solidFill>
                  <a:latin typeface="Tahoma"/>
                  <a:cs typeface="Tahoma"/>
                </a:rPr>
                <a:t>number of cases?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362</xdr:row>
          <xdr:rowOff>19050</xdr:rowOff>
        </xdr:from>
        <xdr:to>
          <xdr:col>0</xdr:col>
          <xdr:colOff>5838825</xdr:colOff>
          <xdr:row>362</xdr:row>
          <xdr:rowOff>276225</xdr:rowOff>
        </xdr:to>
        <xdr:sp macro="" textlink="">
          <xdr:nvSpPr>
            <xdr:cNvPr id="1357" name="Option Button 333" hidden="1">
              <a:extLst>
                <a:ext uri="{63B3BB69-23CF-44E3-9099-C40C66FF867C}">
                  <a14:compatExt spid="_x0000_s135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cs typeface="Tahoma"/>
                </a:rPr>
                <a:t>Not applicable (no senior staff)</a:t>
              </a:r>
            </a:p>
          </xdr:txBody>
        </xdr:sp>
        <xdr:clientData/>
      </xdr:twoCellAnchor>
    </mc:Choice>
    <mc:Fallback/>
  </mc:AlternateContent>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303" Type="http://schemas.openxmlformats.org/officeDocument/2006/relationships/ctrlProp" Target="../ctrlProps/ctrlProp300.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70" Type="http://schemas.openxmlformats.org/officeDocument/2006/relationships/ctrlProp" Target="../ctrlProps/ctrlProp167.xml"/><Relationship Id="rId191" Type="http://schemas.openxmlformats.org/officeDocument/2006/relationships/ctrlProp" Target="../ctrlProps/ctrlProp188.xml"/><Relationship Id="rId205" Type="http://schemas.openxmlformats.org/officeDocument/2006/relationships/ctrlProp" Target="../ctrlProps/ctrlProp202.xml"/><Relationship Id="rId226" Type="http://schemas.openxmlformats.org/officeDocument/2006/relationships/ctrlProp" Target="../ctrlProps/ctrlProp223.xml"/><Relationship Id="rId247" Type="http://schemas.openxmlformats.org/officeDocument/2006/relationships/ctrlProp" Target="../ctrlProps/ctrlProp244.xml"/><Relationship Id="rId107" Type="http://schemas.openxmlformats.org/officeDocument/2006/relationships/ctrlProp" Target="../ctrlProps/ctrlProp104.xml"/><Relationship Id="rId268" Type="http://schemas.openxmlformats.org/officeDocument/2006/relationships/ctrlProp" Target="../ctrlProps/ctrlProp265.xml"/><Relationship Id="rId289" Type="http://schemas.openxmlformats.org/officeDocument/2006/relationships/ctrlProp" Target="../ctrlProps/ctrlProp286.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181" Type="http://schemas.openxmlformats.org/officeDocument/2006/relationships/ctrlProp" Target="../ctrlProps/ctrlProp178.xml"/><Relationship Id="rId216" Type="http://schemas.openxmlformats.org/officeDocument/2006/relationships/ctrlProp" Target="../ctrlProps/ctrlProp213.xml"/><Relationship Id="rId237" Type="http://schemas.openxmlformats.org/officeDocument/2006/relationships/ctrlProp" Target="../ctrlProps/ctrlProp234.xml"/><Relationship Id="rId258" Type="http://schemas.openxmlformats.org/officeDocument/2006/relationships/ctrlProp" Target="../ctrlProps/ctrlProp255.xml"/><Relationship Id="rId279" Type="http://schemas.openxmlformats.org/officeDocument/2006/relationships/ctrlProp" Target="../ctrlProps/ctrlProp276.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85" Type="http://schemas.openxmlformats.org/officeDocument/2006/relationships/ctrlProp" Target="../ctrlProps/ctrlProp82.xml"/><Relationship Id="rId150" Type="http://schemas.openxmlformats.org/officeDocument/2006/relationships/ctrlProp" Target="../ctrlProps/ctrlProp147.xml"/><Relationship Id="rId171" Type="http://schemas.openxmlformats.org/officeDocument/2006/relationships/ctrlProp" Target="../ctrlProps/ctrlProp168.xml"/><Relationship Id="rId192" Type="http://schemas.openxmlformats.org/officeDocument/2006/relationships/ctrlProp" Target="../ctrlProps/ctrlProp189.xml"/><Relationship Id="rId206" Type="http://schemas.openxmlformats.org/officeDocument/2006/relationships/ctrlProp" Target="../ctrlProps/ctrlProp203.xml"/><Relationship Id="rId227" Type="http://schemas.openxmlformats.org/officeDocument/2006/relationships/ctrlProp" Target="../ctrlProps/ctrlProp224.xml"/><Relationship Id="rId248" Type="http://schemas.openxmlformats.org/officeDocument/2006/relationships/ctrlProp" Target="../ctrlProps/ctrlProp245.xml"/><Relationship Id="rId269" Type="http://schemas.openxmlformats.org/officeDocument/2006/relationships/ctrlProp" Target="../ctrlProps/ctrlProp266.xml"/><Relationship Id="rId12" Type="http://schemas.openxmlformats.org/officeDocument/2006/relationships/ctrlProp" Target="../ctrlProps/ctrlProp9.xml"/><Relationship Id="rId33" Type="http://schemas.openxmlformats.org/officeDocument/2006/relationships/ctrlProp" Target="../ctrlProps/ctrlProp30.xml"/><Relationship Id="rId108" Type="http://schemas.openxmlformats.org/officeDocument/2006/relationships/ctrlProp" Target="../ctrlProps/ctrlProp105.xml"/><Relationship Id="rId129" Type="http://schemas.openxmlformats.org/officeDocument/2006/relationships/ctrlProp" Target="../ctrlProps/ctrlProp126.xml"/><Relationship Id="rId280" Type="http://schemas.openxmlformats.org/officeDocument/2006/relationships/ctrlProp" Target="../ctrlProps/ctrlProp277.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217" Type="http://schemas.openxmlformats.org/officeDocument/2006/relationships/ctrlProp" Target="../ctrlProps/ctrlProp214.xml"/><Relationship Id="rId6" Type="http://schemas.openxmlformats.org/officeDocument/2006/relationships/ctrlProp" Target="../ctrlProps/ctrlProp3.xml"/><Relationship Id="rId238" Type="http://schemas.openxmlformats.org/officeDocument/2006/relationships/ctrlProp" Target="../ctrlProps/ctrlProp235.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291" Type="http://schemas.openxmlformats.org/officeDocument/2006/relationships/ctrlProp" Target="../ctrlProps/ctrlProp288.xml"/><Relationship Id="rId305" Type="http://schemas.openxmlformats.org/officeDocument/2006/relationships/ctrlProp" Target="../ctrlProps/ctrlProp302.xml"/><Relationship Id="rId44" Type="http://schemas.openxmlformats.org/officeDocument/2006/relationships/ctrlProp" Target="../ctrlProps/ctrlProp41.xml"/><Relationship Id="rId65" Type="http://schemas.openxmlformats.org/officeDocument/2006/relationships/ctrlProp" Target="../ctrlProps/ctrlProp62.xml"/><Relationship Id="rId86" Type="http://schemas.openxmlformats.org/officeDocument/2006/relationships/ctrlProp" Target="../ctrlProps/ctrlProp83.xml"/><Relationship Id="rId130" Type="http://schemas.openxmlformats.org/officeDocument/2006/relationships/ctrlProp" Target="../ctrlProps/ctrlProp127.xml"/><Relationship Id="rId151" Type="http://schemas.openxmlformats.org/officeDocument/2006/relationships/ctrlProp" Target="../ctrlProps/ctrlProp148.xml"/><Relationship Id="rId172" Type="http://schemas.openxmlformats.org/officeDocument/2006/relationships/ctrlProp" Target="../ctrlProps/ctrlProp169.xml"/><Relationship Id="rId193" Type="http://schemas.openxmlformats.org/officeDocument/2006/relationships/ctrlProp" Target="../ctrlProps/ctrlProp190.xml"/><Relationship Id="rId207" Type="http://schemas.openxmlformats.org/officeDocument/2006/relationships/ctrlProp" Target="../ctrlProps/ctrlProp204.xml"/><Relationship Id="rId228" Type="http://schemas.openxmlformats.org/officeDocument/2006/relationships/ctrlProp" Target="../ctrlProps/ctrlProp225.xml"/><Relationship Id="rId249" Type="http://schemas.openxmlformats.org/officeDocument/2006/relationships/ctrlProp" Target="../ctrlProps/ctrlProp246.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281" Type="http://schemas.openxmlformats.org/officeDocument/2006/relationships/ctrlProp" Target="../ctrlProps/ctrlProp278.xml"/><Relationship Id="rId34" Type="http://schemas.openxmlformats.org/officeDocument/2006/relationships/ctrlProp" Target="../ctrlProps/ctrlProp31.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20" Type="http://schemas.openxmlformats.org/officeDocument/2006/relationships/ctrlProp" Target="../ctrlProps/ctrlProp117.xml"/><Relationship Id="rId141" Type="http://schemas.openxmlformats.org/officeDocument/2006/relationships/ctrlProp" Target="../ctrlProps/ctrlProp138.xml"/><Relationship Id="rId7" Type="http://schemas.openxmlformats.org/officeDocument/2006/relationships/ctrlProp" Target="../ctrlProps/ctrlProp4.xml"/><Relationship Id="rId162" Type="http://schemas.openxmlformats.org/officeDocument/2006/relationships/ctrlProp" Target="../ctrlProps/ctrlProp159.xml"/><Relationship Id="rId183" Type="http://schemas.openxmlformats.org/officeDocument/2006/relationships/ctrlProp" Target="../ctrlProps/ctrlProp180.xml"/><Relationship Id="rId218" Type="http://schemas.openxmlformats.org/officeDocument/2006/relationships/ctrlProp" Target="../ctrlProps/ctrlProp215.xml"/><Relationship Id="rId239" Type="http://schemas.openxmlformats.org/officeDocument/2006/relationships/ctrlProp" Target="../ctrlProps/ctrlProp236.xml"/><Relationship Id="rId250" Type="http://schemas.openxmlformats.org/officeDocument/2006/relationships/ctrlProp" Target="../ctrlProps/ctrlProp247.xml"/><Relationship Id="rId271" Type="http://schemas.openxmlformats.org/officeDocument/2006/relationships/ctrlProp" Target="../ctrlProps/ctrlProp268.xml"/><Relationship Id="rId292" Type="http://schemas.openxmlformats.org/officeDocument/2006/relationships/ctrlProp" Target="../ctrlProps/ctrlProp289.xml"/><Relationship Id="rId306" Type="http://schemas.openxmlformats.org/officeDocument/2006/relationships/ctrlProp" Target="../ctrlProps/ctrlProp303.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199" Type="http://schemas.openxmlformats.org/officeDocument/2006/relationships/ctrlProp" Target="../ctrlProps/ctrlProp196.xml"/><Relationship Id="rId203" Type="http://schemas.openxmlformats.org/officeDocument/2006/relationships/ctrlProp" Target="../ctrlProps/ctrlProp200.xml"/><Relationship Id="rId208" Type="http://schemas.openxmlformats.org/officeDocument/2006/relationships/ctrlProp" Target="../ctrlProps/ctrlProp205.xml"/><Relationship Id="rId229" Type="http://schemas.openxmlformats.org/officeDocument/2006/relationships/ctrlProp" Target="../ctrlProps/ctrlProp226.xml"/><Relationship Id="rId19" Type="http://schemas.openxmlformats.org/officeDocument/2006/relationships/ctrlProp" Target="../ctrlProps/ctrlProp16.xml"/><Relationship Id="rId224" Type="http://schemas.openxmlformats.org/officeDocument/2006/relationships/ctrlProp" Target="../ctrlProps/ctrlProp221.xml"/><Relationship Id="rId240" Type="http://schemas.openxmlformats.org/officeDocument/2006/relationships/ctrlProp" Target="../ctrlProps/ctrlProp237.xml"/><Relationship Id="rId245" Type="http://schemas.openxmlformats.org/officeDocument/2006/relationships/ctrlProp" Target="../ctrlProps/ctrlProp242.xml"/><Relationship Id="rId261" Type="http://schemas.openxmlformats.org/officeDocument/2006/relationships/ctrlProp" Target="../ctrlProps/ctrlProp258.xml"/><Relationship Id="rId266" Type="http://schemas.openxmlformats.org/officeDocument/2006/relationships/ctrlProp" Target="../ctrlProps/ctrlProp263.xml"/><Relationship Id="rId287" Type="http://schemas.openxmlformats.org/officeDocument/2006/relationships/ctrlProp" Target="../ctrlProps/ctrlProp284.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282" Type="http://schemas.openxmlformats.org/officeDocument/2006/relationships/ctrlProp" Target="../ctrlProps/ctrlProp279.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219" Type="http://schemas.openxmlformats.org/officeDocument/2006/relationships/ctrlProp" Target="../ctrlProps/ctrlProp216.xml"/><Relationship Id="rId3" Type="http://schemas.openxmlformats.org/officeDocument/2006/relationships/vmlDrawing" Target="../drawings/vmlDrawing1.vml"/><Relationship Id="rId214" Type="http://schemas.openxmlformats.org/officeDocument/2006/relationships/ctrlProp" Target="../ctrlProps/ctrlProp211.xml"/><Relationship Id="rId230" Type="http://schemas.openxmlformats.org/officeDocument/2006/relationships/ctrlProp" Target="../ctrlProps/ctrlProp227.xml"/><Relationship Id="rId235" Type="http://schemas.openxmlformats.org/officeDocument/2006/relationships/ctrlProp" Target="../ctrlProps/ctrlProp232.xml"/><Relationship Id="rId251" Type="http://schemas.openxmlformats.org/officeDocument/2006/relationships/ctrlProp" Target="../ctrlProps/ctrlProp248.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72" Type="http://schemas.openxmlformats.org/officeDocument/2006/relationships/ctrlProp" Target="../ctrlProps/ctrlProp269.xml"/><Relationship Id="rId293" Type="http://schemas.openxmlformats.org/officeDocument/2006/relationships/ctrlProp" Target="../ctrlProps/ctrlProp290.xml"/><Relationship Id="rId302" Type="http://schemas.openxmlformats.org/officeDocument/2006/relationships/ctrlProp" Target="../ctrlProps/ctrlProp299.xml"/><Relationship Id="rId307" Type="http://schemas.openxmlformats.org/officeDocument/2006/relationships/ctrlProp" Target="../ctrlProps/ctrlProp304.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209" Type="http://schemas.openxmlformats.org/officeDocument/2006/relationships/ctrlProp" Target="../ctrlProps/ctrlProp206.xml"/><Relationship Id="rId190" Type="http://schemas.openxmlformats.org/officeDocument/2006/relationships/ctrlProp" Target="../ctrlProps/ctrlProp187.xml"/><Relationship Id="rId204" Type="http://schemas.openxmlformats.org/officeDocument/2006/relationships/ctrlProp" Target="../ctrlProps/ctrlProp201.xml"/><Relationship Id="rId220" Type="http://schemas.openxmlformats.org/officeDocument/2006/relationships/ctrlProp" Target="../ctrlProps/ctrlProp217.xml"/><Relationship Id="rId225" Type="http://schemas.openxmlformats.org/officeDocument/2006/relationships/ctrlProp" Target="../ctrlProps/ctrlProp222.xml"/><Relationship Id="rId241" Type="http://schemas.openxmlformats.org/officeDocument/2006/relationships/ctrlProp" Target="../ctrlProps/ctrlProp238.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262" Type="http://schemas.openxmlformats.org/officeDocument/2006/relationships/ctrlProp" Target="../ctrlProps/ctrlProp259.xml"/><Relationship Id="rId283" Type="http://schemas.openxmlformats.org/officeDocument/2006/relationships/ctrlProp" Target="../ctrlProps/ctrlProp28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10" Type="http://schemas.openxmlformats.org/officeDocument/2006/relationships/ctrlProp" Target="../ctrlProps/ctrlProp20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1" Type="http://schemas.openxmlformats.org/officeDocument/2006/relationships/printerSettings" Target="../printerSettings/printerSettings2.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2" Type="http://schemas.openxmlformats.org/officeDocument/2006/relationships/drawing" Target="../drawings/drawing4.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view="pageBreakPreview" zoomScale="160" zoomScaleNormal="100" zoomScaleSheetLayoutView="160" workbookViewId="0">
      <selection activeCell="H28" sqref="H28"/>
    </sheetView>
  </sheetViews>
  <sheetFormatPr baseColWidth="10" defaultColWidth="11.42578125" defaultRowHeight="15" x14ac:dyDescent="0.25"/>
  <sheetData/>
  <phoneticPr fontId="7" type="noConversion"/>
  <pageMargins left="0.75" right="0.75" top="1" bottom="1" header="0.4921259845" footer="0.4921259845"/>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19" workbookViewId="0"/>
  </sheetViews>
  <sheetFormatPr baseColWidth="10" defaultRowHeight="15" x14ac:dyDescent="0.25"/>
  <sheetData/>
  <pageMargins left="0.7" right="0.7" top="0.78740157499999996" bottom="0.78740157499999996"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22" workbookViewId="0"/>
  </sheetViews>
  <sheetFormatPr baseColWidth="10" defaultRowHeight="15" x14ac:dyDescent="0.25"/>
  <sheetData/>
  <pageMargins left="0.7" right="0.7" top="0.78740157499999996" bottom="0.78740157499999996"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D555"/>
  <sheetViews>
    <sheetView zoomScaleNormal="100" zoomScaleSheetLayoutView="100" workbookViewId="0">
      <selection activeCell="C1" sqref="C1"/>
    </sheetView>
  </sheetViews>
  <sheetFormatPr baseColWidth="10" defaultColWidth="9.140625" defaultRowHeight="24" customHeight="1" x14ac:dyDescent="0.25"/>
  <cols>
    <col min="1" max="1" width="92.5703125" style="3" customWidth="1"/>
    <col min="2" max="3" width="15.7109375" style="3" customWidth="1"/>
    <col min="4" max="4" width="7.85546875" style="6" customWidth="1"/>
    <col min="5" max="16384" width="9.140625" style="3"/>
  </cols>
  <sheetData>
    <row r="1" spans="1:3" ht="24" customHeight="1" x14ac:dyDescent="0.25">
      <c r="A1" s="13"/>
      <c r="B1" s="3" t="s">
        <v>8</v>
      </c>
    </row>
    <row r="2" spans="1:3" ht="24" customHeight="1" x14ac:dyDescent="0.25">
      <c r="A2" s="13"/>
      <c r="B2" s="3" t="s">
        <v>12</v>
      </c>
    </row>
    <row r="3" spans="1:3" ht="24" customHeight="1" x14ac:dyDescent="0.25">
      <c r="A3" s="13"/>
      <c r="B3" s="3" t="s">
        <v>9</v>
      </c>
    </row>
    <row r="4" spans="1:3" ht="24" customHeight="1" x14ac:dyDescent="0.25">
      <c r="A4" s="13"/>
      <c r="B4" s="3" t="s">
        <v>10</v>
      </c>
    </row>
    <row r="15" spans="1:3" ht="24" customHeight="1" x14ac:dyDescent="0.25">
      <c r="A15" s="1"/>
      <c r="B15" s="2" t="s">
        <v>1</v>
      </c>
      <c r="C15" s="2" t="s">
        <v>2</v>
      </c>
    </row>
    <row r="16" spans="1:3" ht="24" customHeight="1" x14ac:dyDescent="0.25">
      <c r="A16" s="1" t="s">
        <v>0</v>
      </c>
      <c r="B16" s="9">
        <f>C24/D24</f>
        <v>1</v>
      </c>
      <c r="C16" s="10">
        <f>C247/D247</f>
        <v>0.82</v>
      </c>
    </row>
    <row r="17" spans="1:4" ht="24" customHeight="1" x14ac:dyDescent="0.25">
      <c r="A17" s="1" t="s">
        <v>4</v>
      </c>
      <c r="B17" s="9">
        <f>C76/D76</f>
        <v>1</v>
      </c>
      <c r="C17" s="10">
        <f>C304/D304</f>
        <v>0.8</v>
      </c>
    </row>
    <row r="18" spans="1:4" ht="24" customHeight="1" x14ac:dyDescent="0.25">
      <c r="A18" s="1" t="s">
        <v>3</v>
      </c>
      <c r="B18" s="9">
        <f>C97/D97</f>
        <v>0.97</v>
      </c>
      <c r="C18" s="10">
        <f>C325/D325</f>
        <v>0.88</v>
      </c>
    </row>
    <row r="19" spans="1:4" ht="24" customHeight="1" x14ac:dyDescent="0.25">
      <c r="A19" s="1" t="s">
        <v>5</v>
      </c>
      <c r="B19" s="10">
        <f>C168/D168</f>
        <v>1</v>
      </c>
      <c r="C19" s="10">
        <f>C351/D351</f>
        <v>0.85</v>
      </c>
    </row>
    <row r="20" spans="1:4" ht="24" customHeight="1" x14ac:dyDescent="0.25">
      <c r="A20" s="1" t="s">
        <v>6</v>
      </c>
      <c r="B20" s="10">
        <f>C197/D197</f>
        <v>1</v>
      </c>
      <c r="C20" s="10">
        <f>C373/D373</f>
        <v>0.95</v>
      </c>
    </row>
    <row r="22" spans="1:4" ht="24" customHeight="1" x14ac:dyDescent="0.25">
      <c r="A22" s="4" t="s">
        <v>1</v>
      </c>
      <c r="B22" s="7"/>
    </row>
    <row r="23" spans="1:4" ht="24" customHeight="1" x14ac:dyDescent="0.25">
      <c r="B23" s="7"/>
    </row>
    <row r="24" spans="1:4" ht="24" customHeight="1" x14ac:dyDescent="0.25">
      <c r="A24" s="5" t="s">
        <v>0</v>
      </c>
      <c r="B24" s="8" t="s">
        <v>7</v>
      </c>
      <c r="C24" s="6">
        <f>C26+C31+C37+C42+C46+C50+C55+C61+C67+C72</f>
        <v>100</v>
      </c>
      <c r="D24" s="6">
        <f>D26+D31+D37+D42+D46+D50+D55+D61+D67+D72</f>
        <v>100</v>
      </c>
    </row>
    <row r="25" spans="1:4" ht="24" customHeight="1" x14ac:dyDescent="0.25">
      <c r="B25" s="7"/>
    </row>
    <row r="26" spans="1:4" ht="24" customHeight="1" x14ac:dyDescent="0.25">
      <c r="B26" s="12">
        <v>1</v>
      </c>
      <c r="C26" s="6">
        <f>INDEX(B27:B30,B26,1)</f>
        <v>12</v>
      </c>
      <c r="D26" s="7">
        <v>12</v>
      </c>
    </row>
    <row r="27" spans="1:4" ht="24" customHeight="1" x14ac:dyDescent="0.25">
      <c r="B27" s="7">
        <v>12</v>
      </c>
      <c r="C27" s="6"/>
      <c r="D27" s="7"/>
    </row>
    <row r="28" spans="1:4" ht="24" customHeight="1" x14ac:dyDescent="0.25">
      <c r="B28" s="7">
        <v>6</v>
      </c>
      <c r="C28" s="6"/>
      <c r="D28" s="7"/>
    </row>
    <row r="29" spans="1:4" ht="24" customHeight="1" x14ac:dyDescent="0.25">
      <c r="B29" s="7">
        <v>0</v>
      </c>
      <c r="C29" s="6"/>
      <c r="D29" s="7"/>
    </row>
    <row r="30" spans="1:4" ht="24" customHeight="1" x14ac:dyDescent="0.25">
      <c r="B30" s="7"/>
      <c r="D30" s="7"/>
    </row>
    <row r="31" spans="1:4" ht="24" customHeight="1" x14ac:dyDescent="0.25">
      <c r="B31" s="12">
        <v>1</v>
      </c>
      <c r="C31" s="6">
        <f>INDEX(B32:B36,B31,1)</f>
        <v>9</v>
      </c>
      <c r="D31" s="7">
        <v>9</v>
      </c>
    </row>
    <row r="32" spans="1:4" ht="24" customHeight="1" x14ac:dyDescent="0.25">
      <c r="B32" s="7">
        <v>9</v>
      </c>
      <c r="D32" s="7"/>
    </row>
    <row r="33" spans="2:4" ht="24" customHeight="1" x14ac:dyDescent="0.25">
      <c r="B33" s="7">
        <v>7</v>
      </c>
      <c r="D33" s="7"/>
    </row>
    <row r="34" spans="2:4" ht="24" customHeight="1" x14ac:dyDescent="0.25">
      <c r="B34" s="7">
        <v>5</v>
      </c>
      <c r="D34" s="7"/>
    </row>
    <row r="35" spans="2:4" ht="24" customHeight="1" x14ac:dyDescent="0.25">
      <c r="B35" s="7">
        <v>0</v>
      </c>
      <c r="D35" s="7"/>
    </row>
    <row r="36" spans="2:4" ht="24" customHeight="1" x14ac:dyDescent="0.25">
      <c r="B36" s="7"/>
      <c r="D36" s="7"/>
    </row>
    <row r="37" spans="2:4" ht="24" customHeight="1" x14ac:dyDescent="0.25">
      <c r="B37" s="12">
        <v>1</v>
      </c>
      <c r="C37" s="6">
        <f>INDEX(B38:B41,B37,1)</f>
        <v>9</v>
      </c>
      <c r="D37" s="7">
        <v>9</v>
      </c>
    </row>
    <row r="38" spans="2:4" ht="24" customHeight="1" x14ac:dyDescent="0.25">
      <c r="B38" s="7">
        <v>9</v>
      </c>
      <c r="D38" s="7"/>
    </row>
    <row r="39" spans="2:4" ht="24" customHeight="1" x14ac:dyDescent="0.25">
      <c r="B39" s="7">
        <v>3</v>
      </c>
      <c r="D39" s="7"/>
    </row>
    <row r="40" spans="2:4" ht="24" customHeight="1" x14ac:dyDescent="0.25">
      <c r="B40" s="7">
        <v>0</v>
      </c>
      <c r="D40" s="7"/>
    </row>
    <row r="41" spans="2:4" ht="24" customHeight="1" x14ac:dyDescent="0.25">
      <c r="B41" s="7"/>
      <c r="D41" s="7"/>
    </row>
    <row r="42" spans="2:4" ht="24" customHeight="1" x14ac:dyDescent="0.25">
      <c r="B42" s="12">
        <v>1</v>
      </c>
      <c r="C42" s="6">
        <f>INDEX(B43:B46,B42,1)</f>
        <v>3</v>
      </c>
      <c r="D42" s="7">
        <v>3</v>
      </c>
    </row>
    <row r="43" spans="2:4" ht="24" customHeight="1" x14ac:dyDescent="0.25">
      <c r="B43" s="7">
        <v>3</v>
      </c>
      <c r="D43" s="7"/>
    </row>
    <row r="44" spans="2:4" ht="24" customHeight="1" x14ac:dyDescent="0.25">
      <c r="B44" s="7">
        <v>0</v>
      </c>
      <c r="D44" s="7"/>
    </row>
    <row r="45" spans="2:4" ht="24" customHeight="1" x14ac:dyDescent="0.25">
      <c r="B45" s="7"/>
      <c r="D45" s="7"/>
    </row>
    <row r="46" spans="2:4" ht="24" customHeight="1" x14ac:dyDescent="0.25">
      <c r="B46" s="12">
        <v>1</v>
      </c>
      <c r="C46" s="6">
        <f>INDEX(B47:B50,B46,1)</f>
        <v>13</v>
      </c>
      <c r="D46" s="7">
        <v>13</v>
      </c>
    </row>
    <row r="47" spans="2:4" ht="24" customHeight="1" x14ac:dyDescent="0.25">
      <c r="B47" s="7">
        <v>13</v>
      </c>
      <c r="D47" s="7"/>
    </row>
    <row r="48" spans="2:4" ht="24" customHeight="1" x14ac:dyDescent="0.25">
      <c r="B48" s="7">
        <v>0</v>
      </c>
      <c r="D48" s="7"/>
    </row>
    <row r="49" spans="2:4" ht="24" customHeight="1" x14ac:dyDescent="0.25">
      <c r="B49" s="7"/>
      <c r="D49" s="7"/>
    </row>
    <row r="50" spans="2:4" ht="24" customHeight="1" x14ac:dyDescent="0.25">
      <c r="B50" s="12">
        <v>1</v>
      </c>
      <c r="C50" s="6">
        <f>INDEX(B51:B55,B50,1)</f>
        <v>6</v>
      </c>
      <c r="D50" s="7">
        <v>6</v>
      </c>
    </row>
    <row r="51" spans="2:4" ht="24" customHeight="1" x14ac:dyDescent="0.25">
      <c r="B51" s="7">
        <v>6</v>
      </c>
      <c r="D51" s="7"/>
    </row>
    <row r="52" spans="2:4" ht="24" customHeight="1" x14ac:dyDescent="0.25">
      <c r="B52" s="7">
        <v>0</v>
      </c>
      <c r="D52" s="7"/>
    </row>
    <row r="53" spans="2:4" ht="24" customHeight="1" x14ac:dyDescent="0.25">
      <c r="B53" s="7"/>
      <c r="D53" s="7"/>
    </row>
    <row r="54" spans="2:4" ht="24" customHeight="1" x14ac:dyDescent="0.25">
      <c r="B54" s="7"/>
      <c r="D54" s="7"/>
    </row>
    <row r="55" spans="2:4" ht="24" customHeight="1" x14ac:dyDescent="0.25">
      <c r="B55" s="12">
        <v>1</v>
      </c>
      <c r="C55" s="6">
        <f>INDEX(B56:B59,B55,1)</f>
        <v>13</v>
      </c>
      <c r="D55" s="7">
        <v>13</v>
      </c>
    </row>
    <row r="56" spans="2:4" ht="24" customHeight="1" x14ac:dyDescent="0.25">
      <c r="B56" s="7">
        <v>13</v>
      </c>
      <c r="D56" s="7"/>
    </row>
    <row r="57" spans="2:4" ht="24" customHeight="1" x14ac:dyDescent="0.25">
      <c r="B57" s="7">
        <v>4</v>
      </c>
      <c r="D57" s="7"/>
    </row>
    <row r="58" spans="2:4" ht="24" customHeight="1" x14ac:dyDescent="0.25">
      <c r="B58" s="7">
        <v>3</v>
      </c>
      <c r="D58" s="7"/>
    </row>
    <row r="59" spans="2:4" ht="24" customHeight="1" x14ac:dyDescent="0.25">
      <c r="B59" s="7">
        <v>0</v>
      </c>
      <c r="D59" s="7"/>
    </row>
    <row r="60" spans="2:4" ht="24" customHeight="1" x14ac:dyDescent="0.25">
      <c r="B60" s="7"/>
      <c r="D60" s="7"/>
    </row>
    <row r="61" spans="2:4" ht="24" customHeight="1" x14ac:dyDescent="0.25">
      <c r="B61" s="12">
        <v>1</v>
      </c>
      <c r="C61" s="6">
        <f>INDEX(B62:B65,B61,1)</f>
        <v>13</v>
      </c>
      <c r="D61" s="7">
        <v>13</v>
      </c>
    </row>
    <row r="62" spans="2:4" ht="24" customHeight="1" x14ac:dyDescent="0.25">
      <c r="B62" s="7">
        <v>13</v>
      </c>
      <c r="D62" s="7"/>
    </row>
    <row r="63" spans="2:4" ht="24" customHeight="1" x14ac:dyDescent="0.25">
      <c r="B63" s="7">
        <v>4</v>
      </c>
      <c r="D63" s="7"/>
    </row>
    <row r="64" spans="2:4" ht="24" customHeight="1" x14ac:dyDescent="0.25">
      <c r="B64" s="7">
        <v>3</v>
      </c>
      <c r="D64" s="7"/>
    </row>
    <row r="65" spans="1:4" ht="24" customHeight="1" x14ac:dyDescent="0.25">
      <c r="B65" s="7">
        <v>0</v>
      </c>
      <c r="D65" s="7"/>
    </row>
    <row r="66" spans="1:4" ht="24" customHeight="1" x14ac:dyDescent="0.25">
      <c r="B66" s="7"/>
      <c r="D66" s="7"/>
    </row>
    <row r="67" spans="1:4" ht="24" customHeight="1" x14ac:dyDescent="0.25">
      <c r="B67" s="12">
        <v>1</v>
      </c>
      <c r="C67" s="6">
        <f>INDEX(B68:B71,B67,1)</f>
        <v>13</v>
      </c>
      <c r="D67" s="7">
        <v>13</v>
      </c>
    </row>
    <row r="68" spans="1:4" ht="24" customHeight="1" x14ac:dyDescent="0.25">
      <c r="B68" s="7">
        <v>13</v>
      </c>
      <c r="D68" s="7"/>
    </row>
    <row r="69" spans="1:4" ht="24" customHeight="1" x14ac:dyDescent="0.25">
      <c r="B69" s="7">
        <v>10</v>
      </c>
      <c r="D69" s="7"/>
    </row>
    <row r="70" spans="1:4" ht="24" customHeight="1" x14ac:dyDescent="0.25">
      <c r="B70" s="7">
        <v>0</v>
      </c>
      <c r="D70" s="7"/>
    </row>
    <row r="71" spans="1:4" ht="24" customHeight="1" x14ac:dyDescent="0.25">
      <c r="B71" s="7"/>
      <c r="D71" s="7"/>
    </row>
    <row r="72" spans="1:4" ht="24" customHeight="1" x14ac:dyDescent="0.25">
      <c r="B72" s="12">
        <v>1</v>
      </c>
      <c r="C72" s="6">
        <f>INDEX(B73:B76,B72,1)</f>
        <v>9</v>
      </c>
      <c r="D72" s="7">
        <v>9</v>
      </c>
    </row>
    <row r="73" spans="1:4" ht="24" customHeight="1" x14ac:dyDescent="0.25">
      <c r="B73" s="7">
        <v>9</v>
      </c>
      <c r="D73" s="7"/>
    </row>
    <row r="74" spans="1:4" ht="24" customHeight="1" x14ac:dyDescent="0.25">
      <c r="B74" s="7">
        <v>0</v>
      </c>
      <c r="D74" s="7"/>
    </row>
    <row r="75" spans="1:4" ht="24" customHeight="1" x14ac:dyDescent="0.25">
      <c r="B75" s="7"/>
    </row>
    <row r="76" spans="1:4" ht="24" customHeight="1" x14ac:dyDescent="0.25">
      <c r="A76" s="5" t="s">
        <v>4</v>
      </c>
      <c r="B76" s="8" t="s">
        <v>7</v>
      </c>
      <c r="C76" s="6">
        <f>C78+C84+C88+C93</f>
        <v>100</v>
      </c>
      <c r="D76" s="6">
        <f>D78+D84+D88+D93</f>
        <v>100</v>
      </c>
    </row>
    <row r="77" spans="1:4" ht="24" customHeight="1" x14ac:dyDescent="0.25">
      <c r="B77" s="7"/>
    </row>
    <row r="78" spans="1:4" ht="24" customHeight="1" x14ac:dyDescent="0.25">
      <c r="B78" s="12">
        <v>1</v>
      </c>
      <c r="C78" s="6">
        <f>INDEX(B79:B82,B78,1)</f>
        <v>40</v>
      </c>
      <c r="D78" s="7">
        <v>40</v>
      </c>
    </row>
    <row r="79" spans="1:4" ht="24" customHeight="1" x14ac:dyDescent="0.25">
      <c r="B79" s="7">
        <v>40</v>
      </c>
      <c r="D79" s="7"/>
    </row>
    <row r="80" spans="1:4" ht="24" customHeight="1" x14ac:dyDescent="0.25">
      <c r="B80" s="7">
        <v>29</v>
      </c>
      <c r="D80" s="7"/>
    </row>
    <row r="81" spans="2:4" ht="24" customHeight="1" x14ac:dyDescent="0.25">
      <c r="B81" s="7">
        <v>26</v>
      </c>
      <c r="D81" s="7"/>
    </row>
    <row r="82" spans="2:4" ht="24" customHeight="1" x14ac:dyDescent="0.25">
      <c r="B82" s="7">
        <v>0</v>
      </c>
      <c r="D82" s="7"/>
    </row>
    <row r="83" spans="2:4" ht="24" customHeight="1" x14ac:dyDescent="0.25">
      <c r="B83" s="7"/>
      <c r="D83" s="7"/>
    </row>
    <row r="84" spans="2:4" ht="24" customHeight="1" x14ac:dyDescent="0.25">
      <c r="B84" s="12">
        <v>1</v>
      </c>
      <c r="C84" s="6">
        <f>INDEX(B85:B88,B84,1)</f>
        <v>17</v>
      </c>
      <c r="D84" s="7">
        <v>17</v>
      </c>
    </row>
    <row r="85" spans="2:4" ht="24" customHeight="1" x14ac:dyDescent="0.25">
      <c r="B85" s="7">
        <v>17</v>
      </c>
      <c r="D85" s="7"/>
    </row>
    <row r="86" spans="2:4" ht="24" customHeight="1" x14ac:dyDescent="0.25">
      <c r="B86" s="7">
        <v>0</v>
      </c>
      <c r="D86" s="7"/>
    </row>
    <row r="87" spans="2:4" ht="24" customHeight="1" x14ac:dyDescent="0.25">
      <c r="B87" s="7"/>
      <c r="D87" s="7"/>
    </row>
    <row r="88" spans="2:4" ht="24" customHeight="1" x14ac:dyDescent="0.25">
      <c r="B88" s="12">
        <v>1</v>
      </c>
      <c r="C88" s="6">
        <f>INDEX(B89:B92,B88,1)</f>
        <v>30</v>
      </c>
      <c r="D88" s="7">
        <v>30</v>
      </c>
    </row>
    <row r="89" spans="2:4" ht="24" customHeight="1" x14ac:dyDescent="0.25">
      <c r="B89" s="7">
        <v>30</v>
      </c>
      <c r="D89" s="7"/>
    </row>
    <row r="90" spans="2:4" ht="24" customHeight="1" x14ac:dyDescent="0.25">
      <c r="B90" s="7">
        <v>20</v>
      </c>
      <c r="D90" s="7"/>
    </row>
    <row r="91" spans="2:4" ht="24" customHeight="1" x14ac:dyDescent="0.25">
      <c r="B91" s="7">
        <v>0</v>
      </c>
      <c r="D91" s="7"/>
    </row>
    <row r="92" spans="2:4" ht="24" customHeight="1" x14ac:dyDescent="0.25">
      <c r="B92" s="7"/>
      <c r="D92" s="7"/>
    </row>
    <row r="93" spans="2:4" ht="24" customHeight="1" x14ac:dyDescent="0.25">
      <c r="B93" s="12">
        <v>1</v>
      </c>
      <c r="C93" s="6">
        <f>INDEX(B94:B97,B93,1)</f>
        <v>13</v>
      </c>
      <c r="D93" s="7">
        <v>13</v>
      </c>
    </row>
    <row r="94" spans="2:4" ht="24" customHeight="1" x14ac:dyDescent="0.25">
      <c r="B94" s="7">
        <v>13</v>
      </c>
      <c r="D94" s="7"/>
    </row>
    <row r="95" spans="2:4" ht="24" customHeight="1" x14ac:dyDescent="0.25">
      <c r="B95" s="7">
        <v>0</v>
      </c>
      <c r="D95" s="7"/>
    </row>
    <row r="96" spans="2:4" ht="24" customHeight="1" x14ac:dyDescent="0.25">
      <c r="B96" s="7"/>
    </row>
    <row r="97" spans="1:4" ht="24" customHeight="1" x14ac:dyDescent="0.25">
      <c r="A97" s="5" t="s">
        <v>3</v>
      </c>
      <c r="B97" s="8" t="s">
        <v>7</v>
      </c>
      <c r="C97" s="6">
        <f>C99+C103+C114+C119+C123+C128+C134+C139+C144+C148+C152+C156+C163</f>
        <v>97</v>
      </c>
      <c r="D97" s="6">
        <f>D99+D103+D114+D119+D123+D128+D134+D139+D144+D148+D152+D156+D163</f>
        <v>100</v>
      </c>
    </row>
    <row r="98" spans="1:4" ht="24" customHeight="1" x14ac:dyDescent="0.25">
      <c r="B98" s="7"/>
    </row>
    <row r="99" spans="1:4" ht="24" customHeight="1" x14ac:dyDescent="0.25">
      <c r="B99" s="12">
        <v>1</v>
      </c>
      <c r="C99" s="6">
        <f>INDEX(B100:B101,B99,1)</f>
        <v>10</v>
      </c>
      <c r="D99" s="7">
        <v>10</v>
      </c>
    </row>
    <row r="100" spans="1:4" ht="24" customHeight="1" x14ac:dyDescent="0.25">
      <c r="B100" s="7">
        <v>10</v>
      </c>
      <c r="D100" s="7"/>
    </row>
    <row r="101" spans="1:4" ht="24" customHeight="1" x14ac:dyDescent="0.25">
      <c r="B101" s="7">
        <v>0</v>
      </c>
      <c r="D101" s="7"/>
    </row>
    <row r="102" spans="1:4" ht="24" customHeight="1" x14ac:dyDescent="0.25">
      <c r="B102" s="7"/>
      <c r="D102" s="7"/>
    </row>
    <row r="103" spans="1:4" ht="24" customHeight="1" x14ac:dyDescent="0.25">
      <c r="B103" s="12">
        <v>1</v>
      </c>
      <c r="C103" s="6">
        <f>INDEX(B104:B112,B103,1)</f>
        <v>13</v>
      </c>
      <c r="D103" s="7">
        <f>IF(B103=9,0,13)</f>
        <v>13</v>
      </c>
    </row>
    <row r="104" spans="1:4" ht="24" customHeight="1" x14ac:dyDescent="0.25">
      <c r="B104" s="7">
        <v>13</v>
      </c>
      <c r="D104" s="7"/>
    </row>
    <row r="105" spans="1:4" ht="24" customHeight="1" x14ac:dyDescent="0.25">
      <c r="B105" s="7">
        <v>12</v>
      </c>
      <c r="D105" s="7"/>
    </row>
    <row r="106" spans="1:4" ht="24" customHeight="1" x14ac:dyDescent="0.25">
      <c r="B106" s="7">
        <v>11</v>
      </c>
      <c r="D106" s="7"/>
    </row>
    <row r="107" spans="1:4" ht="24" customHeight="1" x14ac:dyDescent="0.25">
      <c r="B107" s="7">
        <v>9</v>
      </c>
      <c r="D107" s="7"/>
    </row>
    <row r="108" spans="1:4" ht="24" customHeight="1" x14ac:dyDescent="0.25">
      <c r="B108" s="7">
        <v>8</v>
      </c>
      <c r="D108" s="7"/>
    </row>
    <row r="109" spans="1:4" ht="24" customHeight="1" x14ac:dyDescent="0.25">
      <c r="B109" s="7">
        <v>7</v>
      </c>
      <c r="D109" s="7"/>
    </row>
    <row r="110" spans="1:4" ht="24" customHeight="1" x14ac:dyDescent="0.25">
      <c r="B110" s="7">
        <v>3</v>
      </c>
      <c r="D110" s="7"/>
    </row>
    <row r="111" spans="1:4" ht="24" customHeight="1" x14ac:dyDescent="0.25">
      <c r="B111" s="7">
        <v>0</v>
      </c>
      <c r="D111" s="7"/>
    </row>
    <row r="112" spans="1:4" ht="24" customHeight="1" x14ac:dyDescent="0.25">
      <c r="A112" s="14"/>
      <c r="B112" s="15">
        <v>0</v>
      </c>
      <c r="D112" s="7"/>
    </row>
    <row r="113" spans="2:4" ht="24" customHeight="1" x14ac:dyDescent="0.25">
      <c r="B113" s="7"/>
      <c r="D113" s="7"/>
    </row>
    <row r="114" spans="2:4" ht="24" customHeight="1" x14ac:dyDescent="0.25">
      <c r="B114" s="12">
        <v>1</v>
      </c>
      <c r="C114" s="6">
        <f>INDEX(B115:B118,B114,1)</f>
        <v>7</v>
      </c>
      <c r="D114" s="7">
        <v>7</v>
      </c>
    </row>
    <row r="115" spans="2:4" ht="24" customHeight="1" x14ac:dyDescent="0.25">
      <c r="B115" s="7">
        <v>7</v>
      </c>
      <c r="D115" s="7"/>
    </row>
    <row r="116" spans="2:4" ht="24" customHeight="1" x14ac:dyDescent="0.25">
      <c r="B116" s="7">
        <v>3</v>
      </c>
      <c r="D116" s="7"/>
    </row>
    <row r="117" spans="2:4" ht="24" customHeight="1" x14ac:dyDescent="0.25">
      <c r="B117" s="7">
        <v>0</v>
      </c>
      <c r="D117" s="7"/>
    </row>
    <row r="118" spans="2:4" ht="24" customHeight="1" x14ac:dyDescent="0.25">
      <c r="B118" s="7"/>
      <c r="D118" s="7"/>
    </row>
    <row r="119" spans="2:4" ht="24" customHeight="1" x14ac:dyDescent="0.25">
      <c r="B119" s="12">
        <v>1</v>
      </c>
      <c r="C119" s="6">
        <f>INDEX(B120:B123,B119,1)</f>
        <v>10</v>
      </c>
      <c r="D119" s="7">
        <v>10</v>
      </c>
    </row>
    <row r="120" spans="2:4" ht="24" customHeight="1" x14ac:dyDescent="0.25">
      <c r="B120" s="7">
        <v>10</v>
      </c>
      <c r="D120" s="7"/>
    </row>
    <row r="121" spans="2:4" ht="24" customHeight="1" x14ac:dyDescent="0.25">
      <c r="B121" s="7">
        <v>0</v>
      </c>
      <c r="D121" s="7"/>
    </row>
    <row r="122" spans="2:4" ht="24" customHeight="1" x14ac:dyDescent="0.25">
      <c r="B122" s="7"/>
      <c r="D122" s="7"/>
    </row>
    <row r="123" spans="2:4" ht="24" customHeight="1" x14ac:dyDescent="0.25">
      <c r="B123" s="12">
        <v>1</v>
      </c>
      <c r="C123" s="6">
        <f>INDEX(B124:B127,B123,1)</f>
        <v>7</v>
      </c>
      <c r="D123" s="7">
        <f>IF(B123=3,0,7)</f>
        <v>7</v>
      </c>
    </row>
    <row r="124" spans="2:4" ht="24" customHeight="1" x14ac:dyDescent="0.25">
      <c r="B124" s="7">
        <v>7</v>
      </c>
      <c r="D124" s="7"/>
    </row>
    <row r="125" spans="2:4" ht="24" customHeight="1" x14ac:dyDescent="0.25">
      <c r="B125" s="7">
        <v>0</v>
      </c>
      <c r="D125" s="7"/>
    </row>
    <row r="126" spans="2:4" ht="24" customHeight="1" x14ac:dyDescent="0.25">
      <c r="B126" s="7">
        <v>0</v>
      </c>
      <c r="D126" s="7"/>
    </row>
    <row r="127" spans="2:4" ht="24" customHeight="1" x14ac:dyDescent="0.25">
      <c r="B127" s="7"/>
      <c r="D127" s="7"/>
    </row>
    <row r="128" spans="2:4" ht="24" customHeight="1" x14ac:dyDescent="0.25">
      <c r="B128" s="12">
        <v>1</v>
      </c>
      <c r="C128" s="6">
        <f>INDEX(B129:B131,B128,1)</f>
        <v>7</v>
      </c>
      <c r="D128" s="7">
        <f>IF(B128=3,0,7)</f>
        <v>7</v>
      </c>
    </row>
    <row r="129" spans="1:4" ht="24" customHeight="1" x14ac:dyDescent="0.25">
      <c r="B129" s="7">
        <v>7</v>
      </c>
      <c r="D129" s="7"/>
    </row>
    <row r="130" spans="1:4" ht="24" customHeight="1" x14ac:dyDescent="0.25">
      <c r="B130" s="7">
        <v>0</v>
      </c>
      <c r="D130" s="7"/>
    </row>
    <row r="131" spans="1:4" ht="24" customHeight="1" x14ac:dyDescent="0.25">
      <c r="A131" s="14"/>
      <c r="B131" s="15">
        <v>0</v>
      </c>
      <c r="D131" s="7"/>
    </row>
    <row r="132" spans="1:4" ht="24" customHeight="1" x14ac:dyDescent="0.25">
      <c r="A132" s="14"/>
      <c r="B132" s="15"/>
      <c r="D132" s="7"/>
    </row>
    <row r="133" spans="1:4" ht="24" customHeight="1" x14ac:dyDescent="0.25">
      <c r="B133" s="7"/>
      <c r="D133" s="7"/>
    </row>
    <row r="134" spans="1:4" ht="24" customHeight="1" x14ac:dyDescent="0.25">
      <c r="B134" s="12">
        <v>1</v>
      </c>
      <c r="C134" s="6">
        <f>INDEX(B135:B137,B134,1)</f>
        <v>10</v>
      </c>
      <c r="D134" s="7">
        <v>10</v>
      </c>
    </row>
    <row r="135" spans="1:4" ht="24" customHeight="1" x14ac:dyDescent="0.25">
      <c r="B135" s="7">
        <v>10</v>
      </c>
      <c r="D135" s="7"/>
    </row>
    <row r="136" spans="1:4" ht="24" customHeight="1" x14ac:dyDescent="0.25">
      <c r="B136" s="7">
        <v>3</v>
      </c>
      <c r="D136" s="7"/>
    </row>
    <row r="137" spans="1:4" ht="24" customHeight="1" x14ac:dyDescent="0.25">
      <c r="B137" s="7">
        <v>0</v>
      </c>
      <c r="D137" s="7"/>
    </row>
    <row r="139" spans="1:4" ht="24" customHeight="1" x14ac:dyDescent="0.25">
      <c r="B139" s="12">
        <v>1</v>
      </c>
      <c r="C139" s="6">
        <f>INDEX(B140:B143,B139,1)</f>
        <v>1</v>
      </c>
      <c r="D139" s="7">
        <f>IF(B139=3,0,1)</f>
        <v>1</v>
      </c>
    </row>
    <row r="140" spans="1:4" ht="24" customHeight="1" x14ac:dyDescent="0.25">
      <c r="B140" s="7">
        <v>1</v>
      </c>
      <c r="D140" s="7"/>
    </row>
    <row r="141" spans="1:4" ht="24" customHeight="1" x14ac:dyDescent="0.25">
      <c r="B141" s="7">
        <v>0</v>
      </c>
      <c r="D141" s="7"/>
    </row>
    <row r="142" spans="1:4" ht="24" customHeight="1" x14ac:dyDescent="0.25">
      <c r="A142" s="14"/>
      <c r="B142" s="15">
        <v>0</v>
      </c>
      <c r="D142" s="7"/>
    </row>
    <row r="143" spans="1:4" ht="24" customHeight="1" x14ac:dyDescent="0.25">
      <c r="A143" s="14"/>
      <c r="B143" s="7"/>
      <c r="D143" s="7"/>
    </row>
    <row r="144" spans="1:4" ht="24" customHeight="1" x14ac:dyDescent="0.25">
      <c r="A144" s="14"/>
      <c r="B144" s="12">
        <v>2</v>
      </c>
      <c r="C144" s="6">
        <f>INDEX(B145:B148,B144,1)</f>
        <v>0</v>
      </c>
      <c r="D144" s="7">
        <v>3</v>
      </c>
    </row>
    <row r="145" spans="1:4" ht="24" customHeight="1" x14ac:dyDescent="0.25">
      <c r="A145" s="14"/>
      <c r="B145" s="7">
        <v>3</v>
      </c>
      <c r="D145" s="7"/>
    </row>
    <row r="146" spans="1:4" ht="24" customHeight="1" x14ac:dyDescent="0.25">
      <c r="A146" s="14"/>
      <c r="B146" s="7">
        <v>0</v>
      </c>
      <c r="D146" s="7"/>
    </row>
    <row r="147" spans="1:4" ht="24" customHeight="1" x14ac:dyDescent="0.25">
      <c r="B147" s="7"/>
      <c r="D147" s="7"/>
    </row>
    <row r="148" spans="1:4" ht="24" customHeight="1" x14ac:dyDescent="0.25">
      <c r="B148" s="12">
        <v>1</v>
      </c>
      <c r="C148" s="6">
        <f>INDEX(B149:B152,B148,1)</f>
        <v>3</v>
      </c>
      <c r="D148" s="7">
        <v>3</v>
      </c>
    </row>
    <row r="149" spans="1:4" ht="24" customHeight="1" x14ac:dyDescent="0.25">
      <c r="B149" s="7">
        <v>3</v>
      </c>
      <c r="D149" s="7"/>
    </row>
    <row r="150" spans="1:4" ht="24" customHeight="1" x14ac:dyDescent="0.25">
      <c r="B150" s="7">
        <v>0</v>
      </c>
      <c r="D150" s="7"/>
    </row>
    <row r="151" spans="1:4" ht="24" customHeight="1" x14ac:dyDescent="0.25">
      <c r="B151" s="7"/>
      <c r="D151" s="7"/>
    </row>
    <row r="152" spans="1:4" ht="24" customHeight="1" x14ac:dyDescent="0.25">
      <c r="B152" s="12">
        <v>1</v>
      </c>
      <c r="C152" s="6">
        <f>INDEX(B153:B156,B152,1)</f>
        <v>3</v>
      </c>
      <c r="D152" s="7">
        <v>3</v>
      </c>
    </row>
    <row r="153" spans="1:4" ht="24" customHeight="1" x14ac:dyDescent="0.25">
      <c r="B153" s="7">
        <v>3</v>
      </c>
      <c r="D153" s="7"/>
    </row>
    <row r="154" spans="1:4" ht="24" customHeight="1" x14ac:dyDescent="0.25">
      <c r="B154" s="7">
        <v>0</v>
      </c>
      <c r="D154" s="7"/>
    </row>
    <row r="155" spans="1:4" ht="24" customHeight="1" x14ac:dyDescent="0.25">
      <c r="B155" s="7"/>
      <c r="D155" s="7"/>
    </row>
    <row r="156" spans="1:4" ht="24" customHeight="1" x14ac:dyDescent="0.25">
      <c r="B156" s="12">
        <v>1</v>
      </c>
      <c r="C156" s="6">
        <f>INDEX(B157:B161,B156,1)</f>
        <v>13</v>
      </c>
      <c r="D156" s="7">
        <v>13</v>
      </c>
    </row>
    <row r="157" spans="1:4" ht="24" customHeight="1" x14ac:dyDescent="0.25">
      <c r="B157" s="7">
        <v>13</v>
      </c>
      <c r="D157" s="7"/>
    </row>
    <row r="158" spans="1:4" ht="24" customHeight="1" x14ac:dyDescent="0.25">
      <c r="B158" s="7">
        <v>13</v>
      </c>
      <c r="D158" s="7"/>
    </row>
    <row r="159" spans="1:4" ht="24" customHeight="1" x14ac:dyDescent="0.25">
      <c r="B159" s="7">
        <v>9</v>
      </c>
      <c r="D159" s="7"/>
    </row>
    <row r="160" spans="1:4" ht="24" customHeight="1" x14ac:dyDescent="0.25">
      <c r="B160" s="7">
        <v>7</v>
      </c>
      <c r="D160" s="7"/>
    </row>
    <row r="161" spans="1:4" ht="24" customHeight="1" x14ac:dyDescent="0.25">
      <c r="B161" s="7">
        <v>0</v>
      </c>
      <c r="D161" s="7"/>
    </row>
    <row r="162" spans="1:4" ht="24" customHeight="1" x14ac:dyDescent="0.25">
      <c r="B162" s="7"/>
      <c r="D162" s="7"/>
    </row>
    <row r="163" spans="1:4" ht="24" customHeight="1" x14ac:dyDescent="0.25">
      <c r="B163" s="12">
        <v>1</v>
      </c>
      <c r="C163" s="6">
        <f>INDEX(B164:B167,B163,1)</f>
        <v>13</v>
      </c>
      <c r="D163" s="7">
        <f>IF(B163=3,0,13)</f>
        <v>13</v>
      </c>
    </row>
    <row r="164" spans="1:4" ht="24" customHeight="1" x14ac:dyDescent="0.25">
      <c r="B164" s="7">
        <v>13</v>
      </c>
      <c r="D164" s="7"/>
    </row>
    <row r="165" spans="1:4" ht="24" customHeight="1" x14ac:dyDescent="0.25">
      <c r="B165" s="7">
        <v>0</v>
      </c>
      <c r="D165" s="7"/>
    </row>
    <row r="166" spans="1:4" ht="24" customHeight="1" x14ac:dyDescent="0.25">
      <c r="B166" s="7">
        <v>0</v>
      </c>
      <c r="D166" s="7"/>
    </row>
    <row r="167" spans="1:4" ht="24" customHeight="1" x14ac:dyDescent="0.25">
      <c r="B167" s="7"/>
      <c r="D167" s="7"/>
    </row>
    <row r="168" spans="1:4" ht="24" customHeight="1" x14ac:dyDescent="0.25">
      <c r="A168" s="5" t="s">
        <v>5</v>
      </c>
      <c r="B168" s="8" t="s">
        <v>7</v>
      </c>
      <c r="C168" s="6">
        <f>C170+C174+C179+C183+C188+C193</f>
        <v>100</v>
      </c>
      <c r="D168" s="6">
        <f>D170+D174+D179+D183+D188+D193</f>
        <v>100</v>
      </c>
    </row>
    <row r="169" spans="1:4" ht="24" customHeight="1" x14ac:dyDescent="0.25">
      <c r="B169" s="7"/>
      <c r="D169" s="7"/>
    </row>
    <row r="170" spans="1:4" ht="24" customHeight="1" x14ac:dyDescent="0.25">
      <c r="B170" s="12">
        <v>1</v>
      </c>
      <c r="C170" s="6">
        <f>INDEX(B171:B174,B170,1)</f>
        <v>19</v>
      </c>
      <c r="D170" s="7">
        <v>19</v>
      </c>
    </row>
    <row r="171" spans="1:4" ht="24" customHeight="1" x14ac:dyDescent="0.25">
      <c r="B171" s="7">
        <v>19</v>
      </c>
      <c r="D171" s="7"/>
    </row>
    <row r="172" spans="1:4" ht="24" customHeight="1" x14ac:dyDescent="0.25">
      <c r="B172" s="7">
        <v>0</v>
      </c>
      <c r="D172" s="7"/>
    </row>
    <row r="173" spans="1:4" ht="24" customHeight="1" x14ac:dyDescent="0.25">
      <c r="B173" s="7"/>
      <c r="D173" s="7"/>
    </row>
    <row r="174" spans="1:4" ht="24" customHeight="1" x14ac:dyDescent="0.25">
      <c r="B174" s="12">
        <v>1</v>
      </c>
      <c r="C174" s="6">
        <f>INDEX(B175:B178,B174,1)</f>
        <v>19</v>
      </c>
      <c r="D174" s="7">
        <f>IF(B174=3,0,19)</f>
        <v>19</v>
      </c>
    </row>
    <row r="175" spans="1:4" ht="24" customHeight="1" x14ac:dyDescent="0.25">
      <c r="B175" s="7">
        <v>19</v>
      </c>
      <c r="D175" s="7"/>
    </row>
    <row r="176" spans="1:4" ht="24" customHeight="1" x14ac:dyDescent="0.25">
      <c r="B176" s="7">
        <v>0</v>
      </c>
      <c r="D176" s="7"/>
    </row>
    <row r="177" spans="2:4" ht="24" customHeight="1" x14ac:dyDescent="0.25">
      <c r="B177" s="15">
        <v>0</v>
      </c>
      <c r="D177" s="7"/>
    </row>
    <row r="178" spans="2:4" ht="24" customHeight="1" x14ac:dyDescent="0.25">
      <c r="B178" s="7"/>
      <c r="D178" s="7"/>
    </row>
    <row r="179" spans="2:4" ht="24" customHeight="1" x14ac:dyDescent="0.25">
      <c r="B179" s="12">
        <v>1</v>
      </c>
      <c r="C179" s="6">
        <f>INDEX(B180:B183,B179,1)</f>
        <v>19</v>
      </c>
      <c r="D179" s="7">
        <v>19</v>
      </c>
    </row>
    <row r="180" spans="2:4" ht="24" customHeight="1" x14ac:dyDescent="0.25">
      <c r="B180" s="7">
        <v>19</v>
      </c>
      <c r="D180" s="7"/>
    </row>
    <row r="181" spans="2:4" ht="24" customHeight="1" x14ac:dyDescent="0.25">
      <c r="B181" s="7">
        <v>0</v>
      </c>
      <c r="D181" s="7"/>
    </row>
    <row r="182" spans="2:4" ht="24" customHeight="1" x14ac:dyDescent="0.25">
      <c r="B182" s="7"/>
      <c r="D182" s="7"/>
    </row>
    <row r="183" spans="2:4" ht="24" customHeight="1" x14ac:dyDescent="0.25">
      <c r="B183" s="12">
        <v>1</v>
      </c>
      <c r="C183" s="6">
        <f>INDEX(B184:B188,B183,1)</f>
        <v>19</v>
      </c>
      <c r="D183" s="7">
        <f>IF(B183=3,0,19)</f>
        <v>19</v>
      </c>
    </row>
    <row r="184" spans="2:4" ht="24" customHeight="1" x14ac:dyDescent="0.25">
      <c r="B184" s="7">
        <v>19</v>
      </c>
      <c r="D184" s="7"/>
    </row>
    <row r="185" spans="2:4" ht="24" customHeight="1" x14ac:dyDescent="0.25">
      <c r="B185" s="7">
        <v>0</v>
      </c>
      <c r="D185" s="7"/>
    </row>
    <row r="186" spans="2:4" ht="24" customHeight="1" x14ac:dyDescent="0.25">
      <c r="B186" s="15">
        <v>0</v>
      </c>
      <c r="D186" s="7"/>
    </row>
    <row r="187" spans="2:4" ht="24" customHeight="1" x14ac:dyDescent="0.25">
      <c r="B187" s="7"/>
      <c r="D187" s="7"/>
    </row>
    <row r="188" spans="2:4" ht="24" customHeight="1" x14ac:dyDescent="0.25">
      <c r="B188" s="12">
        <v>1</v>
      </c>
      <c r="C188" s="6">
        <f>INDEX(B189:B193,B188,1)</f>
        <v>12</v>
      </c>
      <c r="D188" s="7">
        <v>12</v>
      </c>
    </row>
    <row r="189" spans="2:4" ht="24" customHeight="1" x14ac:dyDescent="0.25">
      <c r="B189" s="7">
        <v>12</v>
      </c>
      <c r="D189" s="7"/>
    </row>
    <row r="190" spans="2:4" ht="24" customHeight="1" x14ac:dyDescent="0.25">
      <c r="B190" s="7">
        <v>0</v>
      </c>
      <c r="D190" s="7"/>
    </row>
    <row r="191" spans="2:4" ht="24" customHeight="1" x14ac:dyDescent="0.25">
      <c r="B191" s="7"/>
      <c r="D191" s="7"/>
    </row>
    <row r="192" spans="2:4" ht="24" customHeight="1" x14ac:dyDescent="0.25">
      <c r="B192" s="7"/>
      <c r="D192" s="7"/>
    </row>
    <row r="193" spans="1:4" ht="24" customHeight="1" x14ac:dyDescent="0.25">
      <c r="B193" s="12">
        <v>1</v>
      </c>
      <c r="C193" s="6">
        <f>INDEX(B194:B197,B193,1)</f>
        <v>12</v>
      </c>
      <c r="D193" s="7">
        <v>12</v>
      </c>
    </row>
    <row r="194" spans="1:4" ht="24" customHeight="1" x14ac:dyDescent="0.25">
      <c r="B194" s="7">
        <v>12</v>
      </c>
      <c r="D194" s="7"/>
    </row>
    <row r="195" spans="1:4" ht="24" customHeight="1" x14ac:dyDescent="0.25">
      <c r="B195" s="7">
        <v>0</v>
      </c>
      <c r="D195" s="7"/>
    </row>
    <row r="196" spans="1:4" ht="24" customHeight="1" x14ac:dyDescent="0.25">
      <c r="B196" s="7"/>
      <c r="D196" s="7"/>
    </row>
    <row r="197" spans="1:4" ht="24" customHeight="1" x14ac:dyDescent="0.25">
      <c r="A197" s="5" t="s">
        <v>6</v>
      </c>
      <c r="B197" s="8" t="s">
        <v>7</v>
      </c>
      <c r="C197" s="6">
        <f>C199+C203+C207+C213+C218+C224+C228+C235+C241</f>
        <v>100</v>
      </c>
      <c r="D197" s="6">
        <f>D199+D203+D207+D213+D218+D224+D228+D235+D241</f>
        <v>100</v>
      </c>
    </row>
    <row r="198" spans="1:4" ht="24" customHeight="1" x14ac:dyDescent="0.25">
      <c r="B198" s="7"/>
      <c r="D198" s="7"/>
    </row>
    <row r="199" spans="1:4" ht="24" customHeight="1" x14ac:dyDescent="0.25">
      <c r="B199" s="12">
        <v>1</v>
      </c>
      <c r="C199" s="6">
        <f>INDEX(B200:B203,B199,1)</f>
        <v>12</v>
      </c>
      <c r="D199" s="7">
        <v>12</v>
      </c>
    </row>
    <row r="200" spans="1:4" ht="24" customHeight="1" x14ac:dyDescent="0.25">
      <c r="B200" s="7">
        <v>12</v>
      </c>
      <c r="D200" s="7"/>
    </row>
    <row r="201" spans="1:4" ht="24" customHeight="1" x14ac:dyDescent="0.25">
      <c r="B201" s="7">
        <v>0</v>
      </c>
      <c r="D201" s="7"/>
    </row>
    <row r="202" spans="1:4" ht="24" customHeight="1" x14ac:dyDescent="0.25">
      <c r="B202" s="7"/>
      <c r="D202" s="7"/>
    </row>
    <row r="203" spans="1:4" ht="24" customHeight="1" x14ac:dyDescent="0.25">
      <c r="B203" s="12">
        <v>1</v>
      </c>
      <c r="C203" s="6">
        <f>INDEX(B204:B207,B203,1)</f>
        <v>12</v>
      </c>
      <c r="D203" s="7">
        <v>12</v>
      </c>
    </row>
    <row r="204" spans="1:4" ht="24" customHeight="1" x14ac:dyDescent="0.25">
      <c r="B204" s="7">
        <v>12</v>
      </c>
      <c r="D204" s="7"/>
    </row>
    <row r="205" spans="1:4" ht="24" customHeight="1" x14ac:dyDescent="0.25">
      <c r="B205" s="7">
        <v>0</v>
      </c>
      <c r="D205" s="7"/>
    </row>
    <row r="206" spans="1:4" ht="24" customHeight="1" x14ac:dyDescent="0.25">
      <c r="B206" s="7"/>
      <c r="D206" s="7"/>
    </row>
    <row r="207" spans="1:4" ht="24" customHeight="1" x14ac:dyDescent="0.25">
      <c r="B207" s="12">
        <v>1</v>
      </c>
      <c r="C207" s="6">
        <f>INDEX(B208:B213,B207,1)</f>
        <v>8</v>
      </c>
      <c r="D207" s="7">
        <f>IF(B207=4,0,8)</f>
        <v>8</v>
      </c>
    </row>
    <row r="208" spans="1:4" ht="24" customHeight="1" x14ac:dyDescent="0.25">
      <c r="B208" s="7">
        <v>8</v>
      </c>
      <c r="D208" s="7"/>
    </row>
    <row r="209" spans="2:4" ht="24" customHeight="1" x14ac:dyDescent="0.25">
      <c r="B209" s="7">
        <v>4</v>
      </c>
      <c r="D209" s="7"/>
    </row>
    <row r="210" spans="2:4" ht="24" customHeight="1" x14ac:dyDescent="0.25">
      <c r="B210" s="7">
        <v>0</v>
      </c>
      <c r="D210" s="7"/>
    </row>
    <row r="211" spans="2:4" ht="24" customHeight="1" x14ac:dyDescent="0.25">
      <c r="B211" s="15">
        <v>0</v>
      </c>
      <c r="D211" s="7"/>
    </row>
    <row r="212" spans="2:4" ht="24" customHeight="1" x14ac:dyDescent="0.25">
      <c r="B212" s="7"/>
      <c r="D212" s="7"/>
    </row>
    <row r="213" spans="2:4" ht="24" customHeight="1" x14ac:dyDescent="0.25">
      <c r="B213" s="12">
        <v>1</v>
      </c>
      <c r="C213" s="6">
        <f>INDEX(B214:B217,B213,1)</f>
        <v>8</v>
      </c>
      <c r="D213" s="7">
        <v>8</v>
      </c>
    </row>
    <row r="214" spans="2:4" ht="24" customHeight="1" x14ac:dyDescent="0.25">
      <c r="B214" s="7">
        <v>8</v>
      </c>
      <c r="D214" s="7"/>
    </row>
    <row r="215" spans="2:4" ht="24" customHeight="1" x14ac:dyDescent="0.25">
      <c r="B215" s="7">
        <v>4</v>
      </c>
      <c r="D215" s="7"/>
    </row>
    <row r="216" spans="2:4" ht="24" customHeight="1" x14ac:dyDescent="0.25">
      <c r="B216" s="7">
        <v>0</v>
      </c>
      <c r="D216" s="7"/>
    </row>
    <row r="217" spans="2:4" ht="24" customHeight="1" x14ac:dyDescent="0.25">
      <c r="B217" s="7"/>
      <c r="D217" s="7"/>
    </row>
    <row r="218" spans="2:4" ht="24" customHeight="1" x14ac:dyDescent="0.25">
      <c r="B218" s="12">
        <v>1</v>
      </c>
      <c r="C218" s="6">
        <f>INDEX(B219:B222,B218,1)</f>
        <v>12</v>
      </c>
      <c r="D218" s="7">
        <v>12</v>
      </c>
    </row>
    <row r="219" spans="2:4" ht="24" customHeight="1" x14ac:dyDescent="0.25">
      <c r="B219" s="7">
        <v>12</v>
      </c>
      <c r="D219" s="7"/>
    </row>
    <row r="220" spans="2:4" ht="24" customHeight="1" x14ac:dyDescent="0.25">
      <c r="B220" s="7">
        <v>9</v>
      </c>
      <c r="D220" s="7"/>
    </row>
    <row r="221" spans="2:4" ht="24" customHeight="1" x14ac:dyDescent="0.25">
      <c r="B221" s="7">
        <v>0</v>
      </c>
      <c r="D221" s="7"/>
    </row>
    <row r="222" spans="2:4" ht="24" customHeight="1" x14ac:dyDescent="0.25">
      <c r="B222" s="7"/>
      <c r="D222" s="7"/>
    </row>
    <row r="223" spans="2:4" ht="24" customHeight="1" x14ac:dyDescent="0.25">
      <c r="D223" s="3"/>
    </row>
    <row r="224" spans="2:4" ht="24" customHeight="1" x14ac:dyDescent="0.25">
      <c r="B224" s="12">
        <v>1</v>
      </c>
      <c r="C224" s="6">
        <f>INDEX(B225:B228,B224,1)</f>
        <v>16</v>
      </c>
      <c r="D224" s="7">
        <v>16</v>
      </c>
    </row>
    <row r="225" spans="2:4" ht="24" customHeight="1" x14ac:dyDescent="0.25">
      <c r="B225" s="7">
        <v>16</v>
      </c>
      <c r="D225" s="7"/>
    </row>
    <row r="226" spans="2:4" ht="24" customHeight="1" x14ac:dyDescent="0.25">
      <c r="B226" s="7">
        <v>0</v>
      </c>
      <c r="D226" s="7"/>
    </row>
    <row r="227" spans="2:4" ht="24" customHeight="1" x14ac:dyDescent="0.25">
      <c r="B227" s="7"/>
      <c r="D227" s="7"/>
    </row>
    <row r="228" spans="2:4" ht="24" customHeight="1" x14ac:dyDescent="0.25">
      <c r="B228" s="12">
        <v>1</v>
      </c>
      <c r="C228" s="6">
        <f>INDEX(B229:B233,B228,1)</f>
        <v>12</v>
      </c>
      <c r="D228" s="7">
        <v>12</v>
      </c>
    </row>
    <row r="229" spans="2:4" ht="24" customHeight="1" x14ac:dyDescent="0.25">
      <c r="B229" s="7">
        <v>12</v>
      </c>
      <c r="D229" s="7"/>
    </row>
    <row r="230" spans="2:4" ht="24" customHeight="1" x14ac:dyDescent="0.25">
      <c r="B230" s="7">
        <v>9</v>
      </c>
      <c r="D230" s="7"/>
    </row>
    <row r="231" spans="2:4" ht="24" customHeight="1" x14ac:dyDescent="0.25">
      <c r="B231" s="7">
        <v>6</v>
      </c>
      <c r="D231" s="7"/>
    </row>
    <row r="232" spans="2:4" ht="24" customHeight="1" x14ac:dyDescent="0.25">
      <c r="B232" s="7">
        <v>4</v>
      </c>
      <c r="D232" s="7"/>
    </row>
    <row r="233" spans="2:4" ht="24" customHeight="1" x14ac:dyDescent="0.25">
      <c r="B233" s="7">
        <v>0</v>
      </c>
      <c r="D233" s="7"/>
    </row>
    <row r="234" spans="2:4" ht="24" customHeight="1" x14ac:dyDescent="0.25">
      <c r="B234" s="7"/>
      <c r="D234" s="7"/>
    </row>
    <row r="235" spans="2:4" ht="24" customHeight="1" x14ac:dyDescent="0.25">
      <c r="B235" s="12">
        <v>1</v>
      </c>
      <c r="C235" s="6">
        <f>INDEX(B236:B239,B235,1)</f>
        <v>8</v>
      </c>
      <c r="D235" s="7">
        <f>IF(B235=4,0,8)</f>
        <v>8</v>
      </c>
    </row>
    <row r="236" spans="2:4" ht="24" customHeight="1" x14ac:dyDescent="0.25">
      <c r="B236" s="7">
        <v>8</v>
      </c>
      <c r="D236" s="7"/>
    </row>
    <row r="237" spans="2:4" ht="24" customHeight="1" x14ac:dyDescent="0.25">
      <c r="B237" s="7">
        <v>5</v>
      </c>
      <c r="D237" s="7"/>
    </row>
    <row r="238" spans="2:4" ht="24" customHeight="1" x14ac:dyDescent="0.25">
      <c r="B238" s="7">
        <v>3</v>
      </c>
      <c r="D238" s="7"/>
    </row>
    <row r="239" spans="2:4" ht="24" customHeight="1" x14ac:dyDescent="0.25">
      <c r="B239" s="7">
        <v>0</v>
      </c>
      <c r="D239" s="7"/>
    </row>
    <row r="240" spans="2:4" ht="24" customHeight="1" x14ac:dyDescent="0.25">
      <c r="B240" s="7"/>
      <c r="D240" s="7"/>
    </row>
    <row r="241" spans="1:4" ht="24" customHeight="1" x14ac:dyDescent="0.25">
      <c r="B241" s="12">
        <v>1</v>
      </c>
      <c r="C241" s="6">
        <f>INDEX(B242:B245,B241,1)</f>
        <v>12</v>
      </c>
      <c r="D241" s="7">
        <v>12</v>
      </c>
    </row>
    <row r="242" spans="1:4" ht="24" customHeight="1" x14ac:dyDescent="0.25">
      <c r="B242" s="7">
        <v>12</v>
      </c>
      <c r="D242" s="7"/>
    </row>
    <row r="243" spans="1:4" ht="24" customHeight="1" x14ac:dyDescent="0.25">
      <c r="B243" s="7">
        <v>0</v>
      </c>
      <c r="D243" s="7"/>
    </row>
    <row r="244" spans="1:4" ht="24" customHeight="1" x14ac:dyDescent="0.25">
      <c r="B244" s="7"/>
      <c r="D244" s="7"/>
    </row>
    <row r="245" spans="1:4" ht="24" customHeight="1" x14ac:dyDescent="0.25">
      <c r="A245" s="4" t="s">
        <v>2</v>
      </c>
      <c r="B245" s="7"/>
    </row>
    <row r="246" spans="1:4" ht="24" customHeight="1" x14ac:dyDescent="0.25">
      <c r="B246" s="7"/>
    </row>
    <row r="247" spans="1:4" ht="24" customHeight="1" x14ac:dyDescent="0.25">
      <c r="A247" s="5" t="s">
        <v>0</v>
      </c>
      <c r="B247" s="8" t="s">
        <v>7</v>
      </c>
      <c r="C247" s="6">
        <f>C250+C255+C260+C265+C271+C276+C280+C285+C291+C296+C300</f>
        <v>82</v>
      </c>
      <c r="D247" s="6">
        <f>D250+D255+D260+D265+D271+D276+D280+D285+D291+D296+D300</f>
        <v>100</v>
      </c>
    </row>
    <row r="248" spans="1:4" ht="24" customHeight="1" x14ac:dyDescent="0.25">
      <c r="B248" s="7"/>
      <c r="D248" s="7"/>
    </row>
    <row r="249" spans="1:4" ht="24" customHeight="1" x14ac:dyDescent="0.25">
      <c r="B249" s="7"/>
      <c r="D249" s="7"/>
    </row>
    <row r="250" spans="1:4" ht="24" customHeight="1" x14ac:dyDescent="0.25">
      <c r="B250" s="12">
        <v>2</v>
      </c>
      <c r="C250" s="6">
        <f>INDEX(B251:B254,B250,1)</f>
        <v>0</v>
      </c>
      <c r="D250" s="7">
        <f>IF(B250=3,0,9)</f>
        <v>9</v>
      </c>
    </row>
    <row r="251" spans="1:4" ht="24" customHeight="1" x14ac:dyDescent="0.25">
      <c r="B251" s="7">
        <v>9</v>
      </c>
      <c r="D251" s="7"/>
    </row>
    <row r="252" spans="1:4" ht="24" customHeight="1" x14ac:dyDescent="0.25">
      <c r="B252" s="7">
        <v>0</v>
      </c>
      <c r="D252" s="7"/>
    </row>
    <row r="253" spans="1:4" ht="24" customHeight="1" x14ac:dyDescent="0.25">
      <c r="B253" s="7">
        <v>0</v>
      </c>
      <c r="D253" s="7"/>
    </row>
    <row r="254" spans="1:4" ht="24" customHeight="1" x14ac:dyDescent="0.25">
      <c r="B254" s="7"/>
      <c r="D254" s="7"/>
    </row>
    <row r="255" spans="1:4" ht="24" customHeight="1" x14ac:dyDescent="0.25">
      <c r="B255" s="12">
        <v>1</v>
      </c>
      <c r="C255" s="6">
        <f>INDEX(B256:B259,B255,1)</f>
        <v>9</v>
      </c>
      <c r="D255" s="7">
        <v>9</v>
      </c>
    </row>
    <row r="256" spans="1:4" ht="24" customHeight="1" x14ac:dyDescent="0.25">
      <c r="B256" s="7">
        <v>9</v>
      </c>
      <c r="D256" s="7"/>
    </row>
    <row r="257" spans="1:4" ht="24" customHeight="1" x14ac:dyDescent="0.25">
      <c r="B257" s="7">
        <v>0</v>
      </c>
      <c r="D257" s="7"/>
    </row>
    <row r="258" spans="1:4" ht="24" customHeight="1" x14ac:dyDescent="0.25">
      <c r="B258" s="7"/>
      <c r="D258" s="7"/>
    </row>
    <row r="259" spans="1:4" ht="24" customHeight="1" x14ac:dyDescent="0.25">
      <c r="B259" s="7"/>
      <c r="D259" s="7"/>
    </row>
    <row r="260" spans="1:4" ht="24" customHeight="1" x14ac:dyDescent="0.25">
      <c r="B260" s="12">
        <v>1</v>
      </c>
      <c r="C260" s="6">
        <f>INDEX(B261:B264,B260,1)</f>
        <v>10</v>
      </c>
      <c r="D260" s="7">
        <v>10</v>
      </c>
    </row>
    <row r="261" spans="1:4" ht="24" customHeight="1" x14ac:dyDescent="0.25">
      <c r="B261" s="7">
        <v>10</v>
      </c>
      <c r="D261" s="7"/>
    </row>
    <row r="262" spans="1:4" ht="24" customHeight="1" x14ac:dyDescent="0.25">
      <c r="B262" s="7">
        <v>5</v>
      </c>
      <c r="D262" s="7"/>
    </row>
    <row r="263" spans="1:4" ht="24" customHeight="1" x14ac:dyDescent="0.25">
      <c r="B263" s="7">
        <v>0</v>
      </c>
      <c r="D263" s="7"/>
    </row>
    <row r="264" spans="1:4" ht="24" customHeight="1" x14ac:dyDescent="0.25">
      <c r="B264" s="7"/>
      <c r="D264" s="7"/>
    </row>
    <row r="265" spans="1:4" ht="24" customHeight="1" x14ac:dyDescent="0.25">
      <c r="B265" s="12">
        <v>1</v>
      </c>
      <c r="C265" s="6">
        <f>INDEX(B266:B271,B265,1)</f>
        <v>9</v>
      </c>
      <c r="D265" s="7">
        <v>9</v>
      </c>
    </row>
    <row r="266" spans="1:4" ht="24" customHeight="1" x14ac:dyDescent="0.25">
      <c r="B266" s="7">
        <v>9</v>
      </c>
      <c r="D266" s="7"/>
    </row>
    <row r="267" spans="1:4" ht="24" customHeight="1" x14ac:dyDescent="0.25">
      <c r="B267" s="7">
        <v>5</v>
      </c>
      <c r="D267" s="7"/>
    </row>
    <row r="268" spans="1:4" ht="24" customHeight="1" x14ac:dyDescent="0.25">
      <c r="B268" s="7">
        <v>0</v>
      </c>
      <c r="D268" s="7"/>
    </row>
    <row r="269" spans="1:4" ht="24" customHeight="1" x14ac:dyDescent="0.25">
      <c r="A269" s="14"/>
      <c r="B269" s="7"/>
      <c r="D269" s="7"/>
    </row>
    <row r="270" spans="1:4" ht="24" customHeight="1" x14ac:dyDescent="0.25">
      <c r="A270" s="14"/>
      <c r="B270" s="7"/>
      <c r="D270" s="7"/>
    </row>
    <row r="271" spans="1:4" ht="24" customHeight="1" x14ac:dyDescent="0.25">
      <c r="B271" s="12">
        <v>1</v>
      </c>
      <c r="C271" s="6">
        <f>INDEX(B272:B276,B271,1)</f>
        <v>9</v>
      </c>
      <c r="D271" s="7">
        <v>9</v>
      </c>
    </row>
    <row r="272" spans="1:4" ht="24" customHeight="1" x14ac:dyDescent="0.25">
      <c r="B272" s="7">
        <v>9</v>
      </c>
      <c r="D272" s="7"/>
    </row>
    <row r="273" spans="2:4" ht="24" customHeight="1" x14ac:dyDescent="0.25">
      <c r="B273" s="7">
        <v>0</v>
      </c>
      <c r="D273" s="7"/>
    </row>
    <row r="274" spans="2:4" ht="24" customHeight="1" x14ac:dyDescent="0.25">
      <c r="B274" s="7"/>
      <c r="D274" s="7"/>
    </row>
    <row r="275" spans="2:4" ht="24" customHeight="1" x14ac:dyDescent="0.25">
      <c r="B275" s="7"/>
      <c r="D275" s="7"/>
    </row>
    <row r="276" spans="2:4" ht="24" customHeight="1" x14ac:dyDescent="0.25">
      <c r="B276" s="12">
        <v>1</v>
      </c>
      <c r="C276" s="6">
        <f>INDEX(B277:B280,B276,1)</f>
        <v>9</v>
      </c>
      <c r="D276" s="7">
        <v>9</v>
      </c>
    </row>
    <row r="277" spans="2:4" ht="24" customHeight="1" x14ac:dyDescent="0.25">
      <c r="B277" s="7">
        <v>9</v>
      </c>
      <c r="D277" s="7"/>
    </row>
    <row r="278" spans="2:4" ht="24" customHeight="1" x14ac:dyDescent="0.25">
      <c r="B278" s="7">
        <v>0</v>
      </c>
      <c r="D278" s="7"/>
    </row>
    <row r="279" spans="2:4" ht="24" customHeight="1" x14ac:dyDescent="0.25">
      <c r="B279" s="7"/>
      <c r="D279" s="7"/>
    </row>
    <row r="280" spans="2:4" ht="24" customHeight="1" x14ac:dyDescent="0.25">
      <c r="B280" s="12">
        <v>1</v>
      </c>
      <c r="C280" s="6">
        <f>INDEX(B281:B284,B280,1)</f>
        <v>9</v>
      </c>
      <c r="D280" s="7">
        <f>IF(B280=3,0,9)</f>
        <v>9</v>
      </c>
    </row>
    <row r="281" spans="2:4" ht="24" customHeight="1" x14ac:dyDescent="0.25">
      <c r="B281" s="7">
        <v>9</v>
      </c>
      <c r="D281" s="7"/>
    </row>
    <row r="282" spans="2:4" ht="24" customHeight="1" x14ac:dyDescent="0.25">
      <c r="B282" s="7">
        <v>0</v>
      </c>
      <c r="D282" s="7"/>
    </row>
    <row r="283" spans="2:4" ht="24" customHeight="1" x14ac:dyDescent="0.25">
      <c r="B283" s="7">
        <v>0</v>
      </c>
      <c r="D283" s="7"/>
    </row>
    <row r="284" spans="2:4" ht="24" customHeight="1" x14ac:dyDescent="0.25">
      <c r="B284" s="7"/>
      <c r="D284" s="7"/>
    </row>
    <row r="285" spans="2:4" ht="24" customHeight="1" x14ac:dyDescent="0.25">
      <c r="B285" s="12">
        <v>1</v>
      </c>
      <c r="C285" s="6">
        <f>INDEX(B286:B295,B285,1)</f>
        <v>9</v>
      </c>
      <c r="D285" s="7">
        <f>IF(B285=3,0,9)</f>
        <v>9</v>
      </c>
    </row>
    <row r="286" spans="2:4" ht="24" customHeight="1" x14ac:dyDescent="0.25">
      <c r="B286" s="7">
        <v>9</v>
      </c>
      <c r="D286" s="7"/>
    </row>
    <row r="287" spans="2:4" ht="24" customHeight="1" x14ac:dyDescent="0.25">
      <c r="B287" s="7">
        <v>0</v>
      </c>
      <c r="D287" s="7"/>
    </row>
    <row r="288" spans="2:4" ht="24" customHeight="1" x14ac:dyDescent="0.25">
      <c r="B288" s="7">
        <v>0</v>
      </c>
      <c r="D288" s="7"/>
    </row>
    <row r="289" spans="1:4" ht="24" customHeight="1" x14ac:dyDescent="0.25">
      <c r="B289" s="7"/>
      <c r="D289" s="7"/>
    </row>
    <row r="290" spans="1:4" ht="24" customHeight="1" x14ac:dyDescent="0.25">
      <c r="B290" s="15"/>
      <c r="C290" s="14"/>
      <c r="D290" s="15"/>
    </row>
    <row r="291" spans="1:4" ht="24" customHeight="1" x14ac:dyDescent="0.25">
      <c r="B291" s="12">
        <v>2</v>
      </c>
      <c r="C291" s="16">
        <f>INDEX(B292:B301,B291,1)</f>
        <v>0</v>
      </c>
      <c r="D291" s="7">
        <f>IF(B291=3,0,9)</f>
        <v>9</v>
      </c>
    </row>
    <row r="292" spans="1:4" ht="24" customHeight="1" x14ac:dyDescent="0.25">
      <c r="B292" s="7">
        <v>9</v>
      </c>
      <c r="D292" s="7"/>
    </row>
    <row r="293" spans="1:4" ht="24" customHeight="1" x14ac:dyDescent="0.25">
      <c r="B293" s="7">
        <v>0</v>
      </c>
      <c r="D293" s="7"/>
    </row>
    <row r="294" spans="1:4" ht="24" customHeight="1" x14ac:dyDescent="0.25">
      <c r="B294" s="7">
        <v>0</v>
      </c>
      <c r="D294" s="7"/>
    </row>
    <row r="295" spans="1:4" ht="24" customHeight="1" x14ac:dyDescent="0.25">
      <c r="B295" s="7"/>
      <c r="D295" s="7"/>
    </row>
    <row r="296" spans="1:4" ht="24" customHeight="1" x14ac:dyDescent="0.25">
      <c r="B296" s="12">
        <v>1</v>
      </c>
      <c r="C296" s="6">
        <f>INDEX(B297:B300,B296,1)</f>
        <v>9</v>
      </c>
      <c r="D296" s="7">
        <v>9</v>
      </c>
    </row>
    <row r="297" spans="1:4" ht="24" customHeight="1" x14ac:dyDescent="0.25">
      <c r="B297" s="7">
        <v>9</v>
      </c>
      <c r="D297" s="7"/>
    </row>
    <row r="298" spans="1:4" ht="24" customHeight="1" x14ac:dyDescent="0.25">
      <c r="B298" s="7">
        <v>0</v>
      </c>
      <c r="D298" s="7"/>
    </row>
    <row r="299" spans="1:4" ht="24" customHeight="1" x14ac:dyDescent="0.25">
      <c r="B299" s="7"/>
      <c r="D299" s="7"/>
    </row>
    <row r="300" spans="1:4" ht="24" customHeight="1" x14ac:dyDescent="0.25">
      <c r="B300" s="12">
        <v>1</v>
      </c>
      <c r="C300" s="6">
        <f>INDEX(B301:B350,B300,1)</f>
        <v>9</v>
      </c>
      <c r="D300" s="7">
        <v>9</v>
      </c>
    </row>
    <row r="301" spans="1:4" ht="24" customHeight="1" x14ac:dyDescent="0.25">
      <c r="B301" s="7">
        <v>9</v>
      </c>
      <c r="D301" s="7"/>
    </row>
    <row r="302" spans="1:4" ht="24" customHeight="1" x14ac:dyDescent="0.25">
      <c r="B302" s="7">
        <v>0</v>
      </c>
      <c r="D302" s="7"/>
    </row>
    <row r="303" spans="1:4" ht="24" customHeight="1" x14ac:dyDescent="0.25">
      <c r="B303" s="7"/>
      <c r="D303" s="7"/>
    </row>
    <row r="304" spans="1:4" ht="24" customHeight="1" x14ac:dyDescent="0.25">
      <c r="A304" s="5" t="s">
        <v>4</v>
      </c>
      <c r="B304" s="8" t="s">
        <v>7</v>
      </c>
      <c r="C304" s="6">
        <f>C306+C310+C314+C319</f>
        <v>80</v>
      </c>
      <c r="D304" s="6">
        <f>D306+D310+D314+D319</f>
        <v>100</v>
      </c>
    </row>
    <row r="305" spans="2:4" ht="24" customHeight="1" x14ac:dyDescent="0.25">
      <c r="B305" s="7"/>
      <c r="D305" s="7"/>
    </row>
    <row r="306" spans="2:4" ht="24" customHeight="1" x14ac:dyDescent="0.25">
      <c r="B306" s="12">
        <v>1</v>
      </c>
      <c r="C306" s="6">
        <f>INDEX(B307:B328,B306,1)</f>
        <v>40</v>
      </c>
      <c r="D306" s="7">
        <v>40</v>
      </c>
    </row>
    <row r="307" spans="2:4" ht="24" customHeight="1" x14ac:dyDescent="0.25">
      <c r="B307" s="7">
        <v>40</v>
      </c>
      <c r="D307" s="7"/>
    </row>
    <row r="308" spans="2:4" ht="24" customHeight="1" x14ac:dyDescent="0.25">
      <c r="B308" s="7">
        <v>0</v>
      </c>
      <c r="D308" s="7"/>
    </row>
    <row r="309" spans="2:4" ht="24" customHeight="1" x14ac:dyDescent="0.25">
      <c r="B309" s="7"/>
      <c r="D309" s="7"/>
    </row>
    <row r="310" spans="2:4" ht="24" customHeight="1" x14ac:dyDescent="0.25">
      <c r="B310" s="12">
        <v>2</v>
      </c>
      <c r="C310" s="6">
        <f>INDEX(B311:B333,B310,1)</f>
        <v>0</v>
      </c>
      <c r="D310" s="7">
        <v>20</v>
      </c>
    </row>
    <row r="311" spans="2:4" ht="24" customHeight="1" x14ac:dyDescent="0.25">
      <c r="B311" s="7">
        <v>20</v>
      </c>
      <c r="D311" s="7"/>
    </row>
    <row r="312" spans="2:4" ht="24" customHeight="1" x14ac:dyDescent="0.25">
      <c r="B312" s="7">
        <v>0</v>
      </c>
      <c r="D312" s="7"/>
    </row>
    <row r="313" spans="2:4" ht="24" customHeight="1" x14ac:dyDescent="0.25">
      <c r="B313" s="7"/>
      <c r="D313" s="7"/>
    </row>
    <row r="314" spans="2:4" ht="24" customHeight="1" x14ac:dyDescent="0.25">
      <c r="B314" s="12">
        <v>1</v>
      </c>
      <c r="C314" s="6">
        <f>INDEX(B315:B337,B314,1)</f>
        <v>20</v>
      </c>
      <c r="D314" s="7">
        <v>20</v>
      </c>
    </row>
    <row r="315" spans="2:4" ht="24" customHeight="1" x14ac:dyDescent="0.25">
      <c r="B315" s="7">
        <v>20</v>
      </c>
      <c r="D315" s="7"/>
    </row>
    <row r="316" spans="2:4" ht="24" customHeight="1" x14ac:dyDescent="0.25">
      <c r="B316" s="7">
        <v>0</v>
      </c>
      <c r="D316" s="7"/>
    </row>
    <row r="317" spans="2:4" ht="24" customHeight="1" x14ac:dyDescent="0.25">
      <c r="B317" s="7"/>
      <c r="D317" s="7"/>
    </row>
    <row r="318" spans="2:4" ht="24" customHeight="1" x14ac:dyDescent="0.25">
      <c r="B318" s="7"/>
      <c r="D318" s="7"/>
    </row>
    <row r="319" spans="2:4" ht="24" customHeight="1" x14ac:dyDescent="0.25">
      <c r="B319" s="12">
        <v>1</v>
      </c>
      <c r="C319" s="16">
        <f>INDEX(B320:B329,B319,1)</f>
        <v>20</v>
      </c>
      <c r="D319" s="7">
        <f>IF(B319=3,0,20)</f>
        <v>20</v>
      </c>
    </row>
    <row r="320" spans="2:4" ht="24" customHeight="1" x14ac:dyDescent="0.25">
      <c r="B320" s="7">
        <v>20</v>
      </c>
      <c r="D320" s="7"/>
    </row>
    <row r="321" spans="1:4" ht="24" customHeight="1" x14ac:dyDescent="0.25">
      <c r="B321" s="7">
        <v>0</v>
      </c>
      <c r="D321" s="7"/>
    </row>
    <row r="322" spans="1:4" ht="24" customHeight="1" x14ac:dyDescent="0.25">
      <c r="B322" s="7">
        <v>0</v>
      </c>
      <c r="D322" s="7"/>
    </row>
    <row r="323" spans="1:4" ht="24" customHeight="1" x14ac:dyDescent="0.25">
      <c r="B323" s="7"/>
      <c r="D323" s="7"/>
    </row>
    <row r="324" spans="1:4" ht="24" customHeight="1" x14ac:dyDescent="0.25">
      <c r="B324" s="7"/>
      <c r="D324" s="7"/>
    </row>
    <row r="325" spans="1:4" ht="24" customHeight="1" x14ac:dyDescent="0.25">
      <c r="A325" s="5" t="s">
        <v>3</v>
      </c>
      <c r="B325" s="8" t="s">
        <v>7</v>
      </c>
      <c r="C325" s="6">
        <f>C328+C333+C338+C342+C346</f>
        <v>88</v>
      </c>
      <c r="D325" s="6">
        <f>D328+D333+D338+D342+D346</f>
        <v>100</v>
      </c>
    </row>
    <row r="326" spans="1:4" ht="24" customHeight="1" x14ac:dyDescent="0.25">
      <c r="A326" s="11" t="s">
        <v>11</v>
      </c>
      <c r="B326" s="8"/>
      <c r="C326" s="6"/>
    </row>
    <row r="327" spans="1:4" ht="24" customHeight="1" x14ac:dyDescent="0.25">
      <c r="B327" s="7"/>
      <c r="D327" s="7"/>
    </row>
    <row r="328" spans="1:4" ht="24" customHeight="1" x14ac:dyDescent="0.25">
      <c r="B328" s="12">
        <v>1</v>
      </c>
      <c r="C328" s="6">
        <f>INDEX(B329:B333,B328,1)</f>
        <v>19</v>
      </c>
      <c r="D328" s="7">
        <f>IF(B328=3,0,19)</f>
        <v>19</v>
      </c>
    </row>
    <row r="329" spans="1:4" ht="24" customHeight="1" x14ac:dyDescent="0.25">
      <c r="B329" s="7">
        <v>19</v>
      </c>
      <c r="D329" s="7"/>
    </row>
    <row r="330" spans="1:4" ht="24" customHeight="1" x14ac:dyDescent="0.25">
      <c r="B330" s="7">
        <v>0</v>
      </c>
      <c r="D330" s="7"/>
    </row>
    <row r="331" spans="1:4" ht="24" customHeight="1" x14ac:dyDescent="0.25">
      <c r="B331" s="7">
        <v>0</v>
      </c>
      <c r="D331" s="7"/>
    </row>
    <row r="332" spans="1:4" ht="24" customHeight="1" x14ac:dyDescent="0.25">
      <c r="B332" s="7"/>
      <c r="D332" s="7"/>
    </row>
    <row r="333" spans="1:4" ht="24" customHeight="1" x14ac:dyDescent="0.25">
      <c r="B333" s="12">
        <v>2</v>
      </c>
      <c r="C333" s="6">
        <f>INDEX(B334:B337,B333,1)</f>
        <v>0</v>
      </c>
      <c r="D333" s="7">
        <f>IF(B333=3,0,12)</f>
        <v>12</v>
      </c>
    </row>
    <row r="334" spans="1:4" ht="24" customHeight="1" x14ac:dyDescent="0.25">
      <c r="B334" s="7">
        <v>12</v>
      </c>
      <c r="D334" s="7"/>
    </row>
    <row r="335" spans="1:4" ht="24" customHeight="1" x14ac:dyDescent="0.25">
      <c r="B335" s="7">
        <v>0</v>
      </c>
      <c r="D335" s="7"/>
    </row>
    <row r="336" spans="1:4" ht="24" customHeight="1" x14ac:dyDescent="0.25">
      <c r="B336" s="7">
        <v>0</v>
      </c>
      <c r="D336" s="7"/>
    </row>
    <row r="337" spans="1:4" ht="24" customHeight="1" x14ac:dyDescent="0.25">
      <c r="B337" s="7"/>
      <c r="D337" s="7"/>
    </row>
    <row r="338" spans="1:4" ht="24" customHeight="1" x14ac:dyDescent="0.25">
      <c r="B338" s="12">
        <v>1</v>
      </c>
      <c r="C338" s="6">
        <f>INDEX(B339:B342,B338,1)</f>
        <v>19</v>
      </c>
      <c r="D338" s="7">
        <v>19</v>
      </c>
    </row>
    <row r="339" spans="1:4" ht="24" customHeight="1" x14ac:dyDescent="0.25">
      <c r="B339" s="7">
        <v>19</v>
      </c>
      <c r="D339" s="7"/>
    </row>
    <row r="340" spans="1:4" ht="24" customHeight="1" x14ac:dyDescent="0.25">
      <c r="B340" s="7">
        <v>0</v>
      </c>
      <c r="D340" s="7"/>
    </row>
    <row r="341" spans="1:4" ht="24" customHeight="1" x14ac:dyDescent="0.25">
      <c r="B341" s="7"/>
      <c r="D341" s="7"/>
    </row>
    <row r="342" spans="1:4" ht="24" customHeight="1" x14ac:dyDescent="0.25">
      <c r="B342" s="12">
        <v>1</v>
      </c>
      <c r="C342" s="6">
        <f>INDEX(B343:B346,B342,1)</f>
        <v>25</v>
      </c>
      <c r="D342" s="7">
        <v>25</v>
      </c>
    </row>
    <row r="343" spans="1:4" ht="24" customHeight="1" x14ac:dyDescent="0.25">
      <c r="B343" s="7">
        <v>25</v>
      </c>
      <c r="D343" s="7"/>
    </row>
    <row r="344" spans="1:4" ht="24" customHeight="1" x14ac:dyDescent="0.25">
      <c r="B344" s="7">
        <v>0</v>
      </c>
      <c r="D344" s="7"/>
    </row>
    <row r="345" spans="1:4" ht="24" customHeight="1" x14ac:dyDescent="0.25">
      <c r="B345" s="7"/>
      <c r="D345" s="7"/>
    </row>
    <row r="346" spans="1:4" ht="24" customHeight="1" x14ac:dyDescent="0.25">
      <c r="B346" s="12">
        <v>1</v>
      </c>
      <c r="C346" s="6">
        <f>INDEX(B347:B350,B346,1)</f>
        <v>25</v>
      </c>
      <c r="D346" s="7">
        <f>IF(B346=3,0,25)</f>
        <v>25</v>
      </c>
    </row>
    <row r="347" spans="1:4" ht="24" customHeight="1" x14ac:dyDescent="0.25">
      <c r="B347" s="7">
        <v>25</v>
      </c>
      <c r="D347" s="7"/>
    </row>
    <row r="348" spans="1:4" ht="24" customHeight="1" x14ac:dyDescent="0.25">
      <c r="B348" s="7">
        <v>0</v>
      </c>
      <c r="D348" s="7"/>
    </row>
    <row r="349" spans="1:4" ht="24" customHeight="1" x14ac:dyDescent="0.25">
      <c r="B349" s="7">
        <v>0</v>
      </c>
      <c r="D349" s="7"/>
    </row>
    <row r="350" spans="1:4" ht="24" customHeight="1" x14ac:dyDescent="0.25">
      <c r="B350" s="7"/>
      <c r="D350" s="7"/>
    </row>
    <row r="351" spans="1:4" ht="24" customHeight="1" x14ac:dyDescent="0.25">
      <c r="A351" s="5" t="s">
        <v>5</v>
      </c>
      <c r="B351" s="8" t="s">
        <v>7</v>
      </c>
      <c r="C351" s="6">
        <f>C354+C359+C365+C369</f>
        <v>85</v>
      </c>
      <c r="D351" s="6">
        <f>D354+D359+D365+D369</f>
        <v>100</v>
      </c>
    </row>
    <row r="352" spans="1:4" ht="24" customHeight="1" x14ac:dyDescent="0.25">
      <c r="B352" s="7"/>
      <c r="D352" s="7"/>
    </row>
    <row r="353" spans="2:4" ht="24" customHeight="1" x14ac:dyDescent="0.25">
      <c r="B353" s="7"/>
      <c r="D353" s="7"/>
    </row>
    <row r="354" spans="2:4" ht="24" customHeight="1" x14ac:dyDescent="0.25">
      <c r="B354" s="12">
        <v>2</v>
      </c>
      <c r="C354" s="6">
        <f>INDEX(B355:B359,B354,1)</f>
        <v>15</v>
      </c>
      <c r="D354" s="7">
        <v>30</v>
      </c>
    </row>
    <row r="355" spans="2:4" ht="24" customHeight="1" x14ac:dyDescent="0.25">
      <c r="B355" s="7">
        <v>30</v>
      </c>
      <c r="D355" s="7"/>
    </row>
    <row r="356" spans="2:4" ht="24" customHeight="1" x14ac:dyDescent="0.25">
      <c r="B356" s="7">
        <v>15</v>
      </c>
      <c r="D356" s="7"/>
    </row>
    <row r="357" spans="2:4" ht="24" customHeight="1" x14ac:dyDescent="0.25">
      <c r="B357" s="7">
        <v>0</v>
      </c>
      <c r="D357" s="7"/>
    </row>
    <row r="358" spans="2:4" ht="24" customHeight="1" x14ac:dyDescent="0.25">
      <c r="B358" s="7"/>
      <c r="D358" s="7"/>
    </row>
    <row r="359" spans="2:4" ht="24" customHeight="1" x14ac:dyDescent="0.25">
      <c r="B359" s="12">
        <v>1</v>
      </c>
      <c r="C359" s="6">
        <f>INDEX(B360:B365,B359,1)</f>
        <v>30</v>
      </c>
      <c r="D359" s="7">
        <f>IF(B359=4,0,30)</f>
        <v>30</v>
      </c>
    </row>
    <row r="360" spans="2:4" ht="24" customHeight="1" x14ac:dyDescent="0.25">
      <c r="B360" s="7">
        <v>30</v>
      </c>
      <c r="D360" s="7"/>
    </row>
    <row r="361" spans="2:4" ht="24" customHeight="1" x14ac:dyDescent="0.25">
      <c r="B361" s="7">
        <v>15</v>
      </c>
      <c r="D361" s="7"/>
    </row>
    <row r="362" spans="2:4" ht="24" customHeight="1" x14ac:dyDescent="0.25">
      <c r="B362" s="15">
        <v>0</v>
      </c>
      <c r="D362" s="7"/>
    </row>
    <row r="363" spans="2:4" ht="24" customHeight="1" x14ac:dyDescent="0.25">
      <c r="B363" s="15">
        <v>0</v>
      </c>
      <c r="D363" s="7"/>
    </row>
    <row r="364" spans="2:4" ht="24" customHeight="1" x14ac:dyDescent="0.25">
      <c r="B364" s="7"/>
      <c r="D364" s="7"/>
    </row>
    <row r="365" spans="2:4" ht="24" customHeight="1" x14ac:dyDescent="0.25">
      <c r="B365" s="12">
        <v>1</v>
      </c>
      <c r="C365" s="6">
        <f>INDEX(B366:B369,B365,1)</f>
        <v>20</v>
      </c>
      <c r="D365" s="7">
        <v>20</v>
      </c>
    </row>
    <row r="366" spans="2:4" ht="24" customHeight="1" x14ac:dyDescent="0.25">
      <c r="B366" s="7">
        <v>20</v>
      </c>
      <c r="D366" s="7"/>
    </row>
    <row r="367" spans="2:4" ht="24" customHeight="1" x14ac:dyDescent="0.25">
      <c r="B367" s="7">
        <v>0</v>
      </c>
      <c r="D367" s="7"/>
    </row>
    <row r="368" spans="2:4" ht="24" customHeight="1" x14ac:dyDescent="0.25">
      <c r="B368" s="7"/>
      <c r="D368" s="7"/>
    </row>
    <row r="369" spans="1:4" ht="24" customHeight="1" x14ac:dyDescent="0.25">
      <c r="B369" s="12">
        <v>1</v>
      </c>
      <c r="C369" s="6">
        <f>INDEX(B370:B373,B369,1)</f>
        <v>20</v>
      </c>
      <c r="D369" s="7">
        <v>20</v>
      </c>
    </row>
    <row r="370" spans="1:4" ht="24" customHeight="1" x14ac:dyDescent="0.25">
      <c r="B370" s="7">
        <v>20</v>
      </c>
      <c r="D370" s="7"/>
    </row>
    <row r="371" spans="1:4" ht="24" customHeight="1" x14ac:dyDescent="0.25">
      <c r="B371" s="7">
        <v>0</v>
      </c>
      <c r="D371" s="7"/>
    </row>
    <row r="372" spans="1:4" ht="24" customHeight="1" x14ac:dyDescent="0.25">
      <c r="B372" s="7"/>
      <c r="D372" s="7"/>
    </row>
    <row r="373" spans="1:4" ht="24" customHeight="1" x14ac:dyDescent="0.25">
      <c r="A373" s="5" t="s">
        <v>6</v>
      </c>
      <c r="B373" s="8" t="s">
        <v>7</v>
      </c>
      <c r="C373" s="6">
        <f>C375+C380+C385+C390+C395+C400+C405+C409+C414+C420+C425+C429</f>
        <v>95</v>
      </c>
      <c r="D373" s="6">
        <f>D375+D380+D385+D390+D395+D400+D405+D409+D414+D420+D425+D429</f>
        <v>100</v>
      </c>
    </row>
    <row r="374" spans="1:4" ht="24" customHeight="1" x14ac:dyDescent="0.25">
      <c r="B374" s="7"/>
      <c r="D374" s="7"/>
    </row>
    <row r="375" spans="1:4" ht="24" customHeight="1" x14ac:dyDescent="0.25">
      <c r="B375" s="12">
        <v>2</v>
      </c>
      <c r="C375" s="6">
        <f>INDEX(B376:B379,B375,1)</f>
        <v>5</v>
      </c>
      <c r="D375" s="7">
        <v>10</v>
      </c>
    </row>
    <row r="376" spans="1:4" ht="24" customHeight="1" x14ac:dyDescent="0.25">
      <c r="B376" s="7">
        <v>10</v>
      </c>
      <c r="D376" s="7"/>
    </row>
    <row r="377" spans="1:4" ht="24" customHeight="1" x14ac:dyDescent="0.25">
      <c r="B377" s="7">
        <v>5</v>
      </c>
      <c r="D377" s="7"/>
    </row>
    <row r="378" spans="1:4" ht="24" customHeight="1" x14ac:dyDescent="0.25">
      <c r="B378" s="7">
        <v>0</v>
      </c>
      <c r="D378" s="7"/>
    </row>
    <row r="379" spans="1:4" ht="24" customHeight="1" x14ac:dyDescent="0.25">
      <c r="B379" s="7"/>
      <c r="D379" s="7"/>
    </row>
    <row r="380" spans="1:4" ht="24" customHeight="1" x14ac:dyDescent="0.25">
      <c r="B380" s="12">
        <v>1</v>
      </c>
      <c r="C380" s="6">
        <f>INDEX(B381:B384,B380,1)</f>
        <v>6</v>
      </c>
      <c r="D380" s="7">
        <f>IF(B380=3,0,6)</f>
        <v>6</v>
      </c>
    </row>
    <row r="381" spans="1:4" ht="24" customHeight="1" x14ac:dyDescent="0.25">
      <c r="B381" s="7">
        <v>6</v>
      </c>
      <c r="D381" s="7"/>
    </row>
    <row r="382" spans="1:4" ht="24" customHeight="1" x14ac:dyDescent="0.25">
      <c r="B382" s="7">
        <v>0</v>
      </c>
      <c r="D382" s="7"/>
    </row>
    <row r="383" spans="1:4" ht="24" customHeight="1" x14ac:dyDescent="0.25">
      <c r="B383" s="7">
        <v>0</v>
      </c>
      <c r="D383" s="7"/>
    </row>
    <row r="384" spans="1:4" ht="24" customHeight="1" x14ac:dyDescent="0.25">
      <c r="B384" s="7"/>
      <c r="D384" s="7"/>
    </row>
    <row r="385" spans="2:4" ht="24" customHeight="1" x14ac:dyDescent="0.25">
      <c r="B385" s="12">
        <v>1</v>
      </c>
      <c r="C385" s="6">
        <f>INDEX(B386:B393,B385,1)</f>
        <v>8</v>
      </c>
      <c r="D385" s="7">
        <v>8</v>
      </c>
    </row>
    <row r="386" spans="2:4" ht="24" customHeight="1" x14ac:dyDescent="0.25">
      <c r="B386" s="7">
        <v>8</v>
      </c>
      <c r="D386" s="7"/>
    </row>
    <row r="387" spans="2:4" ht="24" customHeight="1" x14ac:dyDescent="0.25">
      <c r="B387" s="7">
        <v>4</v>
      </c>
      <c r="D387" s="7"/>
    </row>
    <row r="388" spans="2:4" ht="24" customHeight="1" x14ac:dyDescent="0.25">
      <c r="B388" s="7">
        <v>0</v>
      </c>
      <c r="D388" s="7"/>
    </row>
    <row r="389" spans="2:4" ht="24" customHeight="1" x14ac:dyDescent="0.25">
      <c r="B389" s="7"/>
      <c r="D389" s="7"/>
    </row>
    <row r="390" spans="2:4" ht="24" customHeight="1" x14ac:dyDescent="0.25">
      <c r="B390" s="12">
        <v>1</v>
      </c>
      <c r="C390" s="6">
        <f>INDEX(B391:B398,B390,1)</f>
        <v>7</v>
      </c>
      <c r="D390" s="7">
        <v>7</v>
      </c>
    </row>
    <row r="391" spans="2:4" ht="24" customHeight="1" x14ac:dyDescent="0.25">
      <c r="B391" s="7">
        <v>7</v>
      </c>
      <c r="D391" s="7"/>
    </row>
    <row r="392" spans="2:4" ht="24" customHeight="1" x14ac:dyDescent="0.25">
      <c r="B392" s="7">
        <v>4</v>
      </c>
      <c r="D392" s="7"/>
    </row>
    <row r="393" spans="2:4" ht="24" customHeight="1" x14ac:dyDescent="0.25">
      <c r="B393" s="7">
        <v>0</v>
      </c>
      <c r="D393" s="7"/>
    </row>
    <row r="394" spans="2:4" ht="24" customHeight="1" x14ac:dyDescent="0.25">
      <c r="B394" s="7"/>
      <c r="D394" s="7"/>
    </row>
    <row r="395" spans="2:4" ht="24" customHeight="1" x14ac:dyDescent="0.25">
      <c r="B395" s="12">
        <v>1</v>
      </c>
      <c r="C395" s="6">
        <f>INDEX(B396:B399,B395,1)</f>
        <v>6</v>
      </c>
      <c r="D395" s="7">
        <f>IF(B395=3,0,6)</f>
        <v>6</v>
      </c>
    </row>
    <row r="396" spans="2:4" ht="24" customHeight="1" x14ac:dyDescent="0.25">
      <c r="B396" s="7">
        <v>6</v>
      </c>
      <c r="D396" s="7"/>
    </row>
    <row r="397" spans="2:4" ht="24" customHeight="1" x14ac:dyDescent="0.25">
      <c r="B397" s="7">
        <v>0</v>
      </c>
      <c r="D397" s="7"/>
    </row>
    <row r="398" spans="2:4" ht="24" customHeight="1" x14ac:dyDescent="0.25">
      <c r="B398" s="7">
        <v>0</v>
      </c>
      <c r="D398" s="7"/>
    </row>
    <row r="399" spans="2:4" ht="24" customHeight="1" x14ac:dyDescent="0.25">
      <c r="B399" s="7"/>
      <c r="D399" s="7"/>
    </row>
    <row r="400" spans="2:4" ht="24" customHeight="1" x14ac:dyDescent="0.25">
      <c r="B400" s="12">
        <v>1</v>
      </c>
      <c r="C400" s="6">
        <f>INDEX(B401:B404,B400,1)</f>
        <v>9</v>
      </c>
      <c r="D400" s="7">
        <f>IF(B400=3,0,9)</f>
        <v>9</v>
      </c>
    </row>
    <row r="401" spans="2:4" ht="24" customHeight="1" x14ac:dyDescent="0.25">
      <c r="B401" s="7">
        <v>9</v>
      </c>
      <c r="D401" s="7"/>
    </row>
    <row r="402" spans="2:4" ht="24" customHeight="1" x14ac:dyDescent="0.25">
      <c r="B402" s="7">
        <v>0</v>
      </c>
      <c r="D402" s="7"/>
    </row>
    <row r="403" spans="2:4" ht="24" customHeight="1" x14ac:dyDescent="0.25">
      <c r="B403" s="7">
        <v>0</v>
      </c>
      <c r="D403" s="7"/>
    </row>
    <row r="404" spans="2:4" ht="24" customHeight="1" x14ac:dyDescent="0.25">
      <c r="B404" s="7"/>
      <c r="D404" s="7"/>
    </row>
    <row r="405" spans="2:4" ht="24" customHeight="1" x14ac:dyDescent="0.25">
      <c r="B405" s="12">
        <v>1</v>
      </c>
      <c r="C405" s="6">
        <f>INDEX(B406:B414,B405,1)</f>
        <v>9</v>
      </c>
      <c r="D405" s="7">
        <v>9</v>
      </c>
    </row>
    <row r="406" spans="2:4" ht="24" customHeight="1" x14ac:dyDescent="0.25">
      <c r="B406" s="7">
        <v>9</v>
      </c>
      <c r="D406" s="7"/>
    </row>
    <row r="407" spans="2:4" ht="24" customHeight="1" x14ac:dyDescent="0.25">
      <c r="B407" s="7">
        <v>0</v>
      </c>
      <c r="D407" s="7"/>
    </row>
    <row r="408" spans="2:4" ht="24" customHeight="1" x14ac:dyDescent="0.25">
      <c r="B408" s="7"/>
      <c r="D408" s="7"/>
    </row>
    <row r="409" spans="2:4" ht="24" customHeight="1" x14ac:dyDescent="0.25">
      <c r="B409" s="12">
        <v>1</v>
      </c>
      <c r="C409" s="6">
        <f>INDEX(B410:B418,B409,1)</f>
        <v>9</v>
      </c>
      <c r="D409" s="7">
        <v>9</v>
      </c>
    </row>
    <row r="410" spans="2:4" ht="24" customHeight="1" x14ac:dyDescent="0.25">
      <c r="B410" s="7">
        <v>9</v>
      </c>
      <c r="D410" s="7"/>
    </row>
    <row r="411" spans="2:4" ht="24" customHeight="1" x14ac:dyDescent="0.25">
      <c r="B411" s="7">
        <v>0</v>
      </c>
      <c r="D411" s="7"/>
    </row>
    <row r="412" spans="2:4" ht="24" customHeight="1" x14ac:dyDescent="0.25">
      <c r="B412" s="7"/>
      <c r="D412" s="7"/>
    </row>
    <row r="413" spans="2:4" ht="24" customHeight="1" x14ac:dyDescent="0.25">
      <c r="B413" s="7"/>
      <c r="D413" s="7"/>
    </row>
    <row r="414" spans="2:4" ht="24" customHeight="1" x14ac:dyDescent="0.25">
      <c r="B414" s="12">
        <v>1</v>
      </c>
      <c r="C414" s="6">
        <f>INDEX(B415:B418,B414,1)</f>
        <v>9</v>
      </c>
      <c r="D414" s="7">
        <f>IF(B414=3,0,9)</f>
        <v>9</v>
      </c>
    </row>
    <row r="415" spans="2:4" ht="24" customHeight="1" x14ac:dyDescent="0.25">
      <c r="B415" s="7">
        <v>9</v>
      </c>
      <c r="D415" s="7"/>
    </row>
    <row r="416" spans="2:4" ht="24" customHeight="1" x14ac:dyDescent="0.25">
      <c r="B416" s="7">
        <v>0</v>
      </c>
      <c r="D416" s="7"/>
    </row>
    <row r="417" spans="2:4" ht="24" customHeight="1" x14ac:dyDescent="0.25">
      <c r="B417" s="7">
        <v>0</v>
      </c>
      <c r="D417" s="7"/>
    </row>
    <row r="418" spans="2:4" ht="24" customHeight="1" x14ac:dyDescent="0.25">
      <c r="B418" s="7"/>
      <c r="D418" s="7"/>
    </row>
    <row r="419" spans="2:4" ht="24" customHeight="1" x14ac:dyDescent="0.25">
      <c r="B419" s="7"/>
      <c r="D419" s="7"/>
    </row>
    <row r="420" spans="2:4" ht="24" customHeight="1" x14ac:dyDescent="0.25">
      <c r="B420" s="12">
        <v>1</v>
      </c>
      <c r="C420" s="6">
        <f>INDEX(B421:B425,B420,1)</f>
        <v>9</v>
      </c>
      <c r="D420" s="7">
        <f>IF(B420=3,0,9)</f>
        <v>9</v>
      </c>
    </row>
    <row r="421" spans="2:4" ht="24" customHeight="1" x14ac:dyDescent="0.25">
      <c r="B421" s="7">
        <v>9</v>
      </c>
      <c r="D421" s="7"/>
    </row>
    <row r="422" spans="2:4" ht="24" customHeight="1" x14ac:dyDescent="0.25">
      <c r="B422" s="7">
        <v>0</v>
      </c>
      <c r="D422" s="7"/>
    </row>
    <row r="423" spans="2:4" ht="24" customHeight="1" x14ac:dyDescent="0.25">
      <c r="B423" s="15">
        <v>0</v>
      </c>
      <c r="D423" s="7"/>
    </row>
    <row r="424" spans="2:4" ht="24" customHeight="1" x14ac:dyDescent="0.25">
      <c r="B424" s="7"/>
      <c r="D424" s="7"/>
    </row>
    <row r="425" spans="2:4" ht="24" customHeight="1" x14ac:dyDescent="0.25">
      <c r="B425" s="12">
        <v>1</v>
      </c>
      <c r="C425" s="6">
        <f>INDEX(B426:B429,B425,1)</f>
        <v>9</v>
      </c>
      <c r="D425" s="7">
        <v>9</v>
      </c>
    </row>
    <row r="426" spans="2:4" ht="24" customHeight="1" x14ac:dyDescent="0.25">
      <c r="B426" s="7">
        <v>9</v>
      </c>
      <c r="D426" s="7"/>
    </row>
    <row r="427" spans="2:4" ht="24" customHeight="1" x14ac:dyDescent="0.25">
      <c r="B427" s="7">
        <v>0</v>
      </c>
      <c r="D427" s="7"/>
    </row>
    <row r="428" spans="2:4" ht="24" customHeight="1" x14ac:dyDescent="0.25">
      <c r="B428" s="7"/>
      <c r="D428" s="7"/>
    </row>
    <row r="429" spans="2:4" ht="24" customHeight="1" x14ac:dyDescent="0.25">
      <c r="B429" s="12">
        <v>1</v>
      </c>
      <c r="C429" s="6">
        <f>INDEX(B430:B433,B429,1)</f>
        <v>9</v>
      </c>
      <c r="D429" s="7">
        <f>IF(B429=3,0,9)</f>
        <v>9</v>
      </c>
    </row>
    <row r="430" spans="2:4" ht="24" customHeight="1" x14ac:dyDescent="0.25">
      <c r="B430" s="7">
        <v>9</v>
      </c>
      <c r="D430" s="7"/>
    </row>
    <row r="431" spans="2:4" ht="24" customHeight="1" x14ac:dyDescent="0.25">
      <c r="B431" s="7">
        <v>0</v>
      </c>
      <c r="D431" s="7"/>
    </row>
    <row r="432" spans="2:4" ht="24" customHeight="1" x14ac:dyDescent="0.25">
      <c r="B432" s="7">
        <v>0</v>
      </c>
      <c r="D432" s="7"/>
    </row>
    <row r="433" spans="2:4" ht="24" customHeight="1" x14ac:dyDescent="0.25">
      <c r="B433" s="7"/>
      <c r="D433" s="7"/>
    </row>
    <row r="434" spans="2:4" ht="24" customHeight="1" x14ac:dyDescent="0.25">
      <c r="B434" s="7"/>
      <c r="D434" s="7"/>
    </row>
    <row r="435" spans="2:4" ht="24" customHeight="1" x14ac:dyDescent="0.25">
      <c r="B435" s="7"/>
      <c r="D435" s="7"/>
    </row>
    <row r="436" spans="2:4" ht="24" customHeight="1" x14ac:dyDescent="0.25">
      <c r="B436" s="7"/>
      <c r="D436" s="7"/>
    </row>
    <row r="437" spans="2:4" ht="24" customHeight="1" x14ac:dyDescent="0.25">
      <c r="B437" s="7"/>
      <c r="D437" s="7"/>
    </row>
    <row r="438" spans="2:4" ht="24" customHeight="1" x14ac:dyDescent="0.25">
      <c r="B438" s="7"/>
      <c r="D438" s="7"/>
    </row>
    <row r="439" spans="2:4" ht="24" customHeight="1" x14ac:dyDescent="0.25">
      <c r="B439" s="7"/>
      <c r="D439" s="7"/>
    </row>
    <row r="440" spans="2:4" ht="24" customHeight="1" x14ac:dyDescent="0.25">
      <c r="B440" s="7"/>
      <c r="D440" s="7"/>
    </row>
    <row r="441" spans="2:4" ht="24" customHeight="1" x14ac:dyDescent="0.25">
      <c r="B441" s="7"/>
      <c r="D441" s="7"/>
    </row>
    <row r="442" spans="2:4" ht="24" customHeight="1" x14ac:dyDescent="0.25">
      <c r="B442" s="7"/>
      <c r="D442" s="7"/>
    </row>
    <row r="443" spans="2:4" ht="24" customHeight="1" x14ac:dyDescent="0.25">
      <c r="B443" s="7"/>
      <c r="D443" s="7"/>
    </row>
    <row r="444" spans="2:4" ht="24" customHeight="1" x14ac:dyDescent="0.25">
      <c r="B444" s="7"/>
      <c r="D444" s="7"/>
    </row>
    <row r="445" spans="2:4" ht="24" customHeight="1" x14ac:dyDescent="0.25">
      <c r="B445" s="7"/>
      <c r="D445" s="7"/>
    </row>
    <row r="446" spans="2:4" ht="24" customHeight="1" x14ac:dyDescent="0.25">
      <c r="B446" s="7"/>
      <c r="D446" s="7"/>
    </row>
    <row r="447" spans="2:4" ht="24" customHeight="1" x14ac:dyDescent="0.25">
      <c r="B447" s="7"/>
      <c r="D447" s="7"/>
    </row>
    <row r="448" spans="2:4" ht="24" customHeight="1" x14ac:dyDescent="0.25">
      <c r="B448" s="7"/>
      <c r="D448" s="7"/>
    </row>
    <row r="449" spans="2:4" ht="24" customHeight="1" x14ac:dyDescent="0.25">
      <c r="B449" s="7"/>
      <c r="D449" s="7"/>
    </row>
    <row r="450" spans="2:4" ht="24" customHeight="1" x14ac:dyDescent="0.25">
      <c r="B450" s="7"/>
      <c r="D450" s="7"/>
    </row>
    <row r="451" spans="2:4" ht="24" customHeight="1" x14ac:dyDescent="0.25">
      <c r="B451" s="7"/>
      <c r="D451" s="7"/>
    </row>
    <row r="452" spans="2:4" ht="24" customHeight="1" x14ac:dyDescent="0.25">
      <c r="B452" s="7"/>
      <c r="D452" s="7"/>
    </row>
    <row r="453" spans="2:4" ht="24" customHeight="1" x14ac:dyDescent="0.25">
      <c r="B453" s="7"/>
      <c r="D453" s="7"/>
    </row>
    <row r="454" spans="2:4" ht="24" customHeight="1" x14ac:dyDescent="0.25">
      <c r="B454" s="7"/>
      <c r="D454" s="7"/>
    </row>
    <row r="455" spans="2:4" ht="24" customHeight="1" x14ac:dyDescent="0.25">
      <c r="B455" s="7"/>
      <c r="D455" s="7"/>
    </row>
    <row r="456" spans="2:4" ht="24" customHeight="1" x14ac:dyDescent="0.25">
      <c r="B456" s="7"/>
      <c r="D456" s="7"/>
    </row>
    <row r="457" spans="2:4" ht="24" customHeight="1" x14ac:dyDescent="0.25">
      <c r="B457" s="7"/>
      <c r="D457" s="7"/>
    </row>
    <row r="458" spans="2:4" ht="24" customHeight="1" x14ac:dyDescent="0.25">
      <c r="B458" s="7"/>
      <c r="D458" s="7"/>
    </row>
    <row r="459" spans="2:4" ht="24" customHeight="1" x14ac:dyDescent="0.25">
      <c r="B459" s="7"/>
      <c r="D459" s="7"/>
    </row>
    <row r="460" spans="2:4" ht="24" customHeight="1" x14ac:dyDescent="0.25">
      <c r="B460" s="7"/>
      <c r="D460" s="7"/>
    </row>
    <row r="461" spans="2:4" ht="24" customHeight="1" x14ac:dyDescent="0.25">
      <c r="B461" s="7"/>
      <c r="D461" s="7"/>
    </row>
    <row r="462" spans="2:4" ht="24" customHeight="1" x14ac:dyDescent="0.25">
      <c r="B462" s="7"/>
      <c r="D462" s="7"/>
    </row>
    <row r="463" spans="2:4" ht="24" customHeight="1" x14ac:dyDescent="0.25">
      <c r="B463" s="7"/>
      <c r="D463" s="7"/>
    </row>
    <row r="464" spans="2:4" ht="24" customHeight="1" x14ac:dyDescent="0.25">
      <c r="B464" s="7"/>
      <c r="D464" s="7"/>
    </row>
    <row r="465" spans="2:4" ht="24" customHeight="1" x14ac:dyDescent="0.25">
      <c r="B465" s="7"/>
      <c r="D465" s="7"/>
    </row>
    <row r="466" spans="2:4" ht="24" customHeight="1" x14ac:dyDescent="0.25">
      <c r="B466" s="7"/>
      <c r="D466" s="7"/>
    </row>
    <row r="467" spans="2:4" ht="24" customHeight="1" x14ac:dyDescent="0.25">
      <c r="B467" s="7"/>
      <c r="D467" s="7"/>
    </row>
    <row r="468" spans="2:4" ht="24" customHeight="1" x14ac:dyDescent="0.25">
      <c r="B468" s="7"/>
      <c r="D468" s="7"/>
    </row>
    <row r="469" spans="2:4" ht="24" customHeight="1" x14ac:dyDescent="0.25">
      <c r="B469" s="7"/>
      <c r="D469" s="7"/>
    </row>
    <row r="470" spans="2:4" ht="24" customHeight="1" x14ac:dyDescent="0.25">
      <c r="B470" s="7"/>
      <c r="D470" s="7"/>
    </row>
    <row r="471" spans="2:4" ht="24" customHeight="1" x14ac:dyDescent="0.25">
      <c r="B471" s="7"/>
      <c r="D471" s="7"/>
    </row>
    <row r="472" spans="2:4" ht="24" customHeight="1" x14ac:dyDescent="0.25">
      <c r="B472" s="7"/>
      <c r="D472" s="7"/>
    </row>
    <row r="473" spans="2:4" ht="24" customHeight="1" x14ac:dyDescent="0.25">
      <c r="B473" s="7"/>
      <c r="D473" s="7"/>
    </row>
    <row r="474" spans="2:4" ht="24" customHeight="1" x14ac:dyDescent="0.25">
      <c r="B474" s="7"/>
      <c r="D474" s="7"/>
    </row>
    <row r="475" spans="2:4" ht="24" customHeight="1" x14ac:dyDescent="0.25">
      <c r="B475" s="7"/>
      <c r="D475" s="7"/>
    </row>
    <row r="476" spans="2:4" ht="24" customHeight="1" x14ac:dyDescent="0.25">
      <c r="B476" s="7"/>
      <c r="D476" s="7"/>
    </row>
    <row r="477" spans="2:4" ht="24" customHeight="1" x14ac:dyDescent="0.25">
      <c r="B477" s="7"/>
      <c r="D477" s="7"/>
    </row>
    <row r="478" spans="2:4" ht="24" customHeight="1" x14ac:dyDescent="0.25">
      <c r="B478" s="7"/>
      <c r="D478" s="7"/>
    </row>
    <row r="479" spans="2:4" ht="24" customHeight="1" x14ac:dyDescent="0.25">
      <c r="B479" s="7"/>
      <c r="D479" s="7"/>
    </row>
    <row r="480" spans="2:4" ht="24" customHeight="1" x14ac:dyDescent="0.25">
      <c r="B480" s="7"/>
      <c r="D480" s="7"/>
    </row>
    <row r="481" spans="2:4" ht="24" customHeight="1" x14ac:dyDescent="0.25">
      <c r="B481" s="7"/>
      <c r="D481" s="7"/>
    </row>
    <row r="482" spans="2:4" ht="24" customHeight="1" x14ac:dyDescent="0.25">
      <c r="B482" s="7"/>
      <c r="D482" s="7"/>
    </row>
    <row r="483" spans="2:4" ht="24" customHeight="1" x14ac:dyDescent="0.25">
      <c r="B483" s="7"/>
      <c r="D483" s="7"/>
    </row>
    <row r="484" spans="2:4" ht="24" customHeight="1" x14ac:dyDescent="0.25">
      <c r="B484" s="7"/>
      <c r="D484" s="7"/>
    </row>
    <row r="485" spans="2:4" ht="24" customHeight="1" x14ac:dyDescent="0.25">
      <c r="B485" s="7"/>
      <c r="D485" s="7"/>
    </row>
    <row r="486" spans="2:4" ht="24" customHeight="1" x14ac:dyDescent="0.25">
      <c r="B486" s="7"/>
      <c r="D486" s="7"/>
    </row>
    <row r="487" spans="2:4" ht="24" customHeight="1" x14ac:dyDescent="0.25">
      <c r="B487" s="7"/>
      <c r="D487" s="7"/>
    </row>
    <row r="488" spans="2:4" ht="24" customHeight="1" x14ac:dyDescent="0.25">
      <c r="B488" s="7"/>
      <c r="D488" s="7"/>
    </row>
    <row r="489" spans="2:4" ht="24" customHeight="1" x14ac:dyDescent="0.25">
      <c r="B489" s="7"/>
      <c r="D489" s="7"/>
    </row>
    <row r="490" spans="2:4" ht="24" customHeight="1" x14ac:dyDescent="0.25">
      <c r="B490" s="7"/>
      <c r="D490" s="7"/>
    </row>
    <row r="491" spans="2:4" ht="24" customHeight="1" x14ac:dyDescent="0.25">
      <c r="B491" s="7"/>
      <c r="D491" s="7"/>
    </row>
    <row r="492" spans="2:4" ht="24" customHeight="1" x14ac:dyDescent="0.25">
      <c r="B492" s="7"/>
      <c r="D492" s="7"/>
    </row>
    <row r="493" spans="2:4" ht="24" customHeight="1" x14ac:dyDescent="0.25">
      <c r="B493" s="7"/>
      <c r="D493" s="7"/>
    </row>
    <row r="494" spans="2:4" ht="24" customHeight="1" x14ac:dyDescent="0.25">
      <c r="B494" s="7"/>
      <c r="D494" s="7"/>
    </row>
    <row r="495" spans="2:4" ht="24" customHeight="1" x14ac:dyDescent="0.25">
      <c r="B495" s="7"/>
      <c r="D495" s="7"/>
    </row>
    <row r="496" spans="2:4" ht="24" customHeight="1" x14ac:dyDescent="0.25">
      <c r="B496" s="7"/>
      <c r="D496" s="7"/>
    </row>
    <row r="497" spans="2:4" ht="24" customHeight="1" x14ac:dyDescent="0.25">
      <c r="B497" s="7"/>
      <c r="D497" s="7"/>
    </row>
    <row r="498" spans="2:4" ht="24" customHeight="1" x14ac:dyDescent="0.25">
      <c r="B498" s="7"/>
      <c r="D498" s="7"/>
    </row>
    <row r="499" spans="2:4" ht="24" customHeight="1" x14ac:dyDescent="0.25">
      <c r="B499" s="7"/>
      <c r="D499" s="7"/>
    </row>
    <row r="500" spans="2:4" ht="24" customHeight="1" x14ac:dyDescent="0.25">
      <c r="B500" s="7"/>
      <c r="D500" s="7"/>
    </row>
    <row r="501" spans="2:4" ht="24" customHeight="1" x14ac:dyDescent="0.25">
      <c r="B501" s="7"/>
      <c r="D501" s="7"/>
    </row>
    <row r="502" spans="2:4" ht="24" customHeight="1" x14ac:dyDescent="0.25">
      <c r="B502" s="7"/>
      <c r="D502" s="7"/>
    </row>
    <row r="503" spans="2:4" ht="24" customHeight="1" x14ac:dyDescent="0.25">
      <c r="B503" s="7"/>
      <c r="D503" s="7"/>
    </row>
    <row r="504" spans="2:4" ht="24" customHeight="1" x14ac:dyDescent="0.25">
      <c r="B504" s="7"/>
      <c r="D504" s="7"/>
    </row>
    <row r="505" spans="2:4" ht="24" customHeight="1" x14ac:dyDescent="0.25">
      <c r="B505" s="7"/>
      <c r="D505" s="7"/>
    </row>
    <row r="506" spans="2:4" ht="24" customHeight="1" x14ac:dyDescent="0.25">
      <c r="B506" s="7"/>
      <c r="D506" s="7"/>
    </row>
    <row r="507" spans="2:4" ht="24" customHeight="1" x14ac:dyDescent="0.25">
      <c r="B507" s="7"/>
      <c r="D507" s="7"/>
    </row>
    <row r="508" spans="2:4" ht="24" customHeight="1" x14ac:dyDescent="0.25">
      <c r="B508" s="7"/>
      <c r="D508" s="7"/>
    </row>
    <row r="509" spans="2:4" ht="24" customHeight="1" x14ac:dyDescent="0.25">
      <c r="B509" s="7"/>
      <c r="D509" s="7"/>
    </row>
    <row r="510" spans="2:4" ht="24" customHeight="1" x14ac:dyDescent="0.25">
      <c r="B510" s="7"/>
      <c r="D510" s="7"/>
    </row>
    <row r="511" spans="2:4" ht="24" customHeight="1" x14ac:dyDescent="0.25">
      <c r="B511" s="7"/>
      <c r="D511" s="7"/>
    </row>
    <row r="512" spans="2:4" ht="24" customHeight="1" x14ac:dyDescent="0.25">
      <c r="B512" s="7"/>
      <c r="D512" s="7"/>
    </row>
    <row r="513" spans="2:4" ht="24" customHeight="1" x14ac:dyDescent="0.25">
      <c r="B513" s="7"/>
      <c r="D513" s="7"/>
    </row>
    <row r="514" spans="2:4" ht="24" customHeight="1" x14ac:dyDescent="0.25">
      <c r="B514" s="7"/>
      <c r="D514" s="7"/>
    </row>
    <row r="515" spans="2:4" ht="24" customHeight="1" x14ac:dyDescent="0.25">
      <c r="B515" s="7"/>
      <c r="D515" s="7"/>
    </row>
    <row r="516" spans="2:4" ht="24" customHeight="1" x14ac:dyDescent="0.25">
      <c r="B516" s="7"/>
      <c r="D516" s="7"/>
    </row>
    <row r="517" spans="2:4" ht="24" customHeight="1" x14ac:dyDescent="0.25">
      <c r="B517" s="7"/>
      <c r="D517" s="7"/>
    </row>
    <row r="518" spans="2:4" ht="24" customHeight="1" x14ac:dyDescent="0.25">
      <c r="B518" s="7"/>
      <c r="D518" s="7"/>
    </row>
    <row r="519" spans="2:4" ht="24" customHeight="1" x14ac:dyDescent="0.25">
      <c r="B519" s="7"/>
      <c r="D519" s="7"/>
    </row>
    <row r="520" spans="2:4" ht="24" customHeight="1" x14ac:dyDescent="0.25">
      <c r="B520" s="7"/>
      <c r="D520" s="7"/>
    </row>
    <row r="521" spans="2:4" ht="24" customHeight="1" x14ac:dyDescent="0.25">
      <c r="B521" s="7"/>
      <c r="D521" s="7"/>
    </row>
    <row r="522" spans="2:4" ht="24" customHeight="1" x14ac:dyDescent="0.25">
      <c r="B522" s="7"/>
      <c r="D522" s="7"/>
    </row>
    <row r="523" spans="2:4" ht="24" customHeight="1" x14ac:dyDescent="0.25">
      <c r="B523" s="7"/>
      <c r="D523" s="7"/>
    </row>
    <row r="524" spans="2:4" ht="24" customHeight="1" x14ac:dyDescent="0.25">
      <c r="B524" s="7"/>
      <c r="D524" s="7"/>
    </row>
    <row r="525" spans="2:4" ht="24" customHeight="1" x14ac:dyDescent="0.25">
      <c r="B525" s="7"/>
      <c r="D525" s="7"/>
    </row>
    <row r="526" spans="2:4" ht="24" customHeight="1" x14ac:dyDescent="0.25">
      <c r="B526" s="7"/>
      <c r="D526" s="7"/>
    </row>
    <row r="527" spans="2:4" ht="24" customHeight="1" x14ac:dyDescent="0.25">
      <c r="B527" s="7"/>
      <c r="D527" s="7"/>
    </row>
    <row r="528" spans="2:4" ht="24" customHeight="1" x14ac:dyDescent="0.25">
      <c r="B528" s="7"/>
      <c r="D528" s="7"/>
    </row>
    <row r="529" spans="2:4" ht="24" customHeight="1" x14ac:dyDescent="0.25">
      <c r="B529" s="7"/>
      <c r="D529" s="7"/>
    </row>
    <row r="530" spans="2:4" ht="24" customHeight="1" x14ac:dyDescent="0.25">
      <c r="B530" s="7"/>
      <c r="D530" s="7"/>
    </row>
    <row r="531" spans="2:4" ht="24" customHeight="1" x14ac:dyDescent="0.25">
      <c r="B531" s="7"/>
      <c r="D531" s="7"/>
    </row>
    <row r="532" spans="2:4" ht="24" customHeight="1" x14ac:dyDescent="0.25">
      <c r="B532" s="7"/>
      <c r="D532" s="7"/>
    </row>
    <row r="533" spans="2:4" ht="24" customHeight="1" x14ac:dyDescent="0.25">
      <c r="B533" s="7"/>
      <c r="D533" s="7"/>
    </row>
    <row r="534" spans="2:4" ht="24" customHeight="1" x14ac:dyDescent="0.25">
      <c r="B534" s="7"/>
      <c r="D534" s="7"/>
    </row>
    <row r="535" spans="2:4" ht="24" customHeight="1" x14ac:dyDescent="0.25">
      <c r="B535" s="7"/>
      <c r="D535" s="7"/>
    </row>
    <row r="536" spans="2:4" ht="24" customHeight="1" x14ac:dyDescent="0.25">
      <c r="B536" s="7"/>
      <c r="D536" s="7"/>
    </row>
    <row r="537" spans="2:4" ht="24" customHeight="1" x14ac:dyDescent="0.25">
      <c r="B537" s="7"/>
      <c r="D537" s="7"/>
    </row>
    <row r="538" spans="2:4" ht="24" customHeight="1" x14ac:dyDescent="0.25">
      <c r="B538" s="7"/>
      <c r="D538" s="7"/>
    </row>
    <row r="539" spans="2:4" ht="24" customHeight="1" x14ac:dyDescent="0.25">
      <c r="B539" s="7"/>
      <c r="D539" s="7"/>
    </row>
    <row r="540" spans="2:4" ht="24" customHeight="1" x14ac:dyDescent="0.25">
      <c r="B540" s="7"/>
      <c r="D540" s="7"/>
    </row>
    <row r="541" spans="2:4" ht="24" customHeight="1" x14ac:dyDescent="0.25">
      <c r="B541" s="7"/>
      <c r="D541" s="7"/>
    </row>
    <row r="542" spans="2:4" ht="24" customHeight="1" x14ac:dyDescent="0.25">
      <c r="B542" s="7"/>
      <c r="D542" s="7"/>
    </row>
    <row r="543" spans="2:4" ht="24" customHeight="1" x14ac:dyDescent="0.25">
      <c r="B543" s="7"/>
      <c r="D543" s="7"/>
    </row>
    <row r="544" spans="2:4" ht="24" customHeight="1" x14ac:dyDescent="0.25">
      <c r="B544" s="7"/>
      <c r="D544" s="7"/>
    </row>
    <row r="545" spans="2:4" ht="24" customHeight="1" x14ac:dyDescent="0.25">
      <c r="B545" s="7"/>
      <c r="D545" s="7"/>
    </row>
    <row r="546" spans="2:4" ht="24" customHeight="1" x14ac:dyDescent="0.25">
      <c r="B546" s="7"/>
      <c r="D546" s="7"/>
    </row>
    <row r="547" spans="2:4" ht="24" customHeight="1" x14ac:dyDescent="0.25">
      <c r="B547" s="7"/>
      <c r="D547" s="7"/>
    </row>
    <row r="548" spans="2:4" ht="24" customHeight="1" x14ac:dyDescent="0.25">
      <c r="B548" s="7"/>
      <c r="D548" s="7"/>
    </row>
    <row r="549" spans="2:4" ht="24" customHeight="1" x14ac:dyDescent="0.25">
      <c r="B549" s="7"/>
      <c r="D549" s="7"/>
    </row>
    <row r="550" spans="2:4" ht="24" customHeight="1" x14ac:dyDescent="0.25">
      <c r="B550" s="7"/>
      <c r="D550" s="7"/>
    </row>
    <row r="551" spans="2:4" ht="24" customHeight="1" x14ac:dyDescent="0.25">
      <c r="B551" s="7"/>
      <c r="D551" s="7"/>
    </row>
    <row r="552" spans="2:4" ht="24" customHeight="1" x14ac:dyDescent="0.25">
      <c r="B552" s="7"/>
      <c r="D552" s="7"/>
    </row>
    <row r="553" spans="2:4" ht="24" customHeight="1" x14ac:dyDescent="0.25">
      <c r="B553" s="7"/>
      <c r="D553" s="7"/>
    </row>
    <row r="554" spans="2:4" ht="24" customHeight="1" x14ac:dyDescent="0.25">
      <c r="B554" s="7"/>
    </row>
    <row r="555" spans="2:4" ht="24" customHeight="1" x14ac:dyDescent="0.25">
      <c r="B555" s="7"/>
    </row>
  </sheetData>
  <phoneticPr fontId="0" type="noConversion"/>
  <pageMargins left="0.70866141732283472" right="0.70866141732283472" top="0.74803149606299213" bottom="0.74803149606299213" header="0.31496062992125984" footer="0.31496062992125984"/>
  <pageSetup paperSize="9" scale="63" fitToHeight="10" orientation="portrait" r:id="rId1"/>
  <rowBreaks count="3" manualBreakCount="3">
    <brk id="48" max="16383" man="1"/>
    <brk id="96" max="16383" man="1"/>
    <brk id="24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Group Box 1">
              <controlPr defaultSize="0" autoFill="0" autoPict="0">
                <anchor moveWithCells="1">
                  <from>
                    <xdr:col>0</xdr:col>
                    <xdr:colOff>28575</xdr:colOff>
                    <xdr:row>25</xdr:row>
                    <xdr:rowOff>9525</xdr:rowOff>
                  </from>
                  <to>
                    <xdr:col>0</xdr:col>
                    <xdr:colOff>5991225</xdr:colOff>
                    <xdr:row>29</xdr:row>
                    <xdr:rowOff>0</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from>
                    <xdr:col>0</xdr:col>
                    <xdr:colOff>190500</xdr:colOff>
                    <xdr:row>26</xdr:row>
                    <xdr:rowOff>19050</xdr:rowOff>
                  </from>
                  <to>
                    <xdr:col>0</xdr:col>
                    <xdr:colOff>5838825</xdr:colOff>
                    <xdr:row>26</xdr:row>
                    <xdr:rowOff>276225</xdr:rowOff>
                  </to>
                </anchor>
              </controlPr>
            </control>
          </mc:Choice>
        </mc:AlternateContent>
        <mc:AlternateContent xmlns:mc="http://schemas.openxmlformats.org/markup-compatibility/2006">
          <mc:Choice Requires="x14">
            <control shapeId="1027" r:id="rId6" name="Option Button 3">
              <controlPr defaultSize="0" autoFill="0" autoLine="0" autoPict="0">
                <anchor moveWithCells="1">
                  <from>
                    <xdr:col>0</xdr:col>
                    <xdr:colOff>190500</xdr:colOff>
                    <xdr:row>27</xdr:row>
                    <xdr:rowOff>19050</xdr:rowOff>
                  </from>
                  <to>
                    <xdr:col>0</xdr:col>
                    <xdr:colOff>5838825</xdr:colOff>
                    <xdr:row>27</xdr:row>
                    <xdr:rowOff>276225</xdr:rowOff>
                  </to>
                </anchor>
              </controlPr>
            </control>
          </mc:Choice>
        </mc:AlternateContent>
        <mc:AlternateContent xmlns:mc="http://schemas.openxmlformats.org/markup-compatibility/2006">
          <mc:Choice Requires="x14">
            <control shapeId="1028" r:id="rId7" name="Option Button 4">
              <controlPr defaultSize="0" autoFill="0" autoLine="0" autoPict="0">
                <anchor moveWithCells="1">
                  <from>
                    <xdr:col>0</xdr:col>
                    <xdr:colOff>190500</xdr:colOff>
                    <xdr:row>28</xdr:row>
                    <xdr:rowOff>19050</xdr:rowOff>
                  </from>
                  <to>
                    <xdr:col>0</xdr:col>
                    <xdr:colOff>5838825</xdr:colOff>
                    <xdr:row>28</xdr:row>
                    <xdr:rowOff>276225</xdr:rowOff>
                  </to>
                </anchor>
              </controlPr>
            </control>
          </mc:Choice>
        </mc:AlternateContent>
        <mc:AlternateContent xmlns:mc="http://schemas.openxmlformats.org/markup-compatibility/2006">
          <mc:Choice Requires="x14">
            <control shapeId="1030" r:id="rId8" name="Group Box 6">
              <controlPr defaultSize="0" autoFill="0" autoPict="0">
                <anchor moveWithCells="1">
                  <from>
                    <xdr:col>0</xdr:col>
                    <xdr:colOff>28575</xdr:colOff>
                    <xdr:row>30</xdr:row>
                    <xdr:rowOff>9525</xdr:rowOff>
                  </from>
                  <to>
                    <xdr:col>0</xdr:col>
                    <xdr:colOff>5991225</xdr:colOff>
                    <xdr:row>35</xdr:row>
                    <xdr:rowOff>0</xdr:rowOff>
                  </to>
                </anchor>
              </controlPr>
            </control>
          </mc:Choice>
        </mc:AlternateContent>
        <mc:AlternateContent xmlns:mc="http://schemas.openxmlformats.org/markup-compatibility/2006">
          <mc:Choice Requires="x14">
            <control shapeId="1031" r:id="rId9" name="Option Button 7">
              <controlPr defaultSize="0" autoFill="0" autoLine="0" autoPict="0">
                <anchor moveWithCells="1">
                  <from>
                    <xdr:col>0</xdr:col>
                    <xdr:colOff>190500</xdr:colOff>
                    <xdr:row>31</xdr:row>
                    <xdr:rowOff>19050</xdr:rowOff>
                  </from>
                  <to>
                    <xdr:col>0</xdr:col>
                    <xdr:colOff>5838825</xdr:colOff>
                    <xdr:row>31</xdr:row>
                    <xdr:rowOff>276225</xdr:rowOff>
                  </to>
                </anchor>
              </controlPr>
            </control>
          </mc:Choice>
        </mc:AlternateContent>
        <mc:AlternateContent xmlns:mc="http://schemas.openxmlformats.org/markup-compatibility/2006">
          <mc:Choice Requires="x14">
            <control shapeId="1032" r:id="rId10" name="Option Button 8">
              <controlPr defaultSize="0" autoFill="0" autoLine="0" autoPict="0">
                <anchor moveWithCells="1">
                  <from>
                    <xdr:col>0</xdr:col>
                    <xdr:colOff>190500</xdr:colOff>
                    <xdr:row>32</xdr:row>
                    <xdr:rowOff>19050</xdr:rowOff>
                  </from>
                  <to>
                    <xdr:col>0</xdr:col>
                    <xdr:colOff>5838825</xdr:colOff>
                    <xdr:row>32</xdr:row>
                    <xdr:rowOff>276225</xdr:rowOff>
                  </to>
                </anchor>
              </controlPr>
            </control>
          </mc:Choice>
        </mc:AlternateContent>
        <mc:AlternateContent xmlns:mc="http://schemas.openxmlformats.org/markup-compatibility/2006">
          <mc:Choice Requires="x14">
            <control shapeId="1033" r:id="rId11" name="Option Button 9">
              <controlPr defaultSize="0" autoFill="0" autoLine="0" autoPict="0">
                <anchor moveWithCells="1">
                  <from>
                    <xdr:col>0</xdr:col>
                    <xdr:colOff>190500</xdr:colOff>
                    <xdr:row>33</xdr:row>
                    <xdr:rowOff>19050</xdr:rowOff>
                  </from>
                  <to>
                    <xdr:col>0</xdr:col>
                    <xdr:colOff>5838825</xdr:colOff>
                    <xdr:row>33</xdr:row>
                    <xdr:rowOff>276225</xdr:rowOff>
                  </to>
                </anchor>
              </controlPr>
            </control>
          </mc:Choice>
        </mc:AlternateContent>
        <mc:AlternateContent xmlns:mc="http://schemas.openxmlformats.org/markup-compatibility/2006">
          <mc:Choice Requires="x14">
            <control shapeId="1034" r:id="rId12" name="Group Box 10">
              <controlPr defaultSize="0" autoFill="0" autoPict="0">
                <anchor moveWithCells="1">
                  <from>
                    <xdr:col>0</xdr:col>
                    <xdr:colOff>28575</xdr:colOff>
                    <xdr:row>36</xdr:row>
                    <xdr:rowOff>9525</xdr:rowOff>
                  </from>
                  <to>
                    <xdr:col>0</xdr:col>
                    <xdr:colOff>5991225</xdr:colOff>
                    <xdr:row>40</xdr:row>
                    <xdr:rowOff>0</xdr:rowOff>
                  </to>
                </anchor>
              </controlPr>
            </control>
          </mc:Choice>
        </mc:AlternateContent>
        <mc:AlternateContent xmlns:mc="http://schemas.openxmlformats.org/markup-compatibility/2006">
          <mc:Choice Requires="x14">
            <control shapeId="1036" r:id="rId13" name="Option Button 12">
              <controlPr defaultSize="0" autoFill="0" autoLine="0" autoPict="0">
                <anchor moveWithCells="1">
                  <from>
                    <xdr:col>0</xdr:col>
                    <xdr:colOff>190500</xdr:colOff>
                    <xdr:row>37</xdr:row>
                    <xdr:rowOff>19050</xdr:rowOff>
                  </from>
                  <to>
                    <xdr:col>0</xdr:col>
                    <xdr:colOff>5838825</xdr:colOff>
                    <xdr:row>37</xdr:row>
                    <xdr:rowOff>276225</xdr:rowOff>
                  </to>
                </anchor>
              </controlPr>
            </control>
          </mc:Choice>
        </mc:AlternateContent>
        <mc:AlternateContent xmlns:mc="http://schemas.openxmlformats.org/markup-compatibility/2006">
          <mc:Choice Requires="x14">
            <control shapeId="1037" r:id="rId14" name="Option Button 13">
              <controlPr defaultSize="0" autoFill="0" autoLine="0" autoPict="0">
                <anchor moveWithCells="1">
                  <from>
                    <xdr:col>0</xdr:col>
                    <xdr:colOff>190500</xdr:colOff>
                    <xdr:row>38</xdr:row>
                    <xdr:rowOff>19050</xdr:rowOff>
                  </from>
                  <to>
                    <xdr:col>0</xdr:col>
                    <xdr:colOff>5838825</xdr:colOff>
                    <xdr:row>38</xdr:row>
                    <xdr:rowOff>276225</xdr:rowOff>
                  </to>
                </anchor>
              </controlPr>
            </control>
          </mc:Choice>
        </mc:AlternateContent>
        <mc:AlternateContent xmlns:mc="http://schemas.openxmlformats.org/markup-compatibility/2006">
          <mc:Choice Requires="x14">
            <control shapeId="1038" r:id="rId15" name="Option Button 14">
              <controlPr defaultSize="0" autoFill="0" autoLine="0" autoPict="0">
                <anchor moveWithCells="1">
                  <from>
                    <xdr:col>0</xdr:col>
                    <xdr:colOff>190500</xdr:colOff>
                    <xdr:row>39</xdr:row>
                    <xdr:rowOff>19050</xdr:rowOff>
                  </from>
                  <to>
                    <xdr:col>0</xdr:col>
                    <xdr:colOff>5838825</xdr:colOff>
                    <xdr:row>39</xdr:row>
                    <xdr:rowOff>276225</xdr:rowOff>
                  </to>
                </anchor>
              </controlPr>
            </control>
          </mc:Choice>
        </mc:AlternateContent>
        <mc:AlternateContent xmlns:mc="http://schemas.openxmlformats.org/markup-compatibility/2006">
          <mc:Choice Requires="x14">
            <control shapeId="1039" r:id="rId16" name="Group Box 15">
              <controlPr defaultSize="0" autoFill="0" autoPict="0">
                <anchor moveWithCells="1">
                  <from>
                    <xdr:col>0</xdr:col>
                    <xdr:colOff>28575</xdr:colOff>
                    <xdr:row>41</xdr:row>
                    <xdr:rowOff>9525</xdr:rowOff>
                  </from>
                  <to>
                    <xdr:col>0</xdr:col>
                    <xdr:colOff>5991225</xdr:colOff>
                    <xdr:row>43</xdr:row>
                    <xdr:rowOff>295275</xdr:rowOff>
                  </to>
                </anchor>
              </controlPr>
            </control>
          </mc:Choice>
        </mc:AlternateContent>
        <mc:AlternateContent xmlns:mc="http://schemas.openxmlformats.org/markup-compatibility/2006">
          <mc:Choice Requires="x14">
            <control shapeId="1041" r:id="rId17" name="Option Button 17">
              <controlPr defaultSize="0" autoFill="0" autoLine="0" autoPict="0">
                <anchor moveWithCells="1">
                  <from>
                    <xdr:col>0</xdr:col>
                    <xdr:colOff>190500</xdr:colOff>
                    <xdr:row>42</xdr:row>
                    <xdr:rowOff>19050</xdr:rowOff>
                  </from>
                  <to>
                    <xdr:col>0</xdr:col>
                    <xdr:colOff>5838825</xdr:colOff>
                    <xdr:row>42</xdr:row>
                    <xdr:rowOff>276225</xdr:rowOff>
                  </to>
                </anchor>
              </controlPr>
            </control>
          </mc:Choice>
        </mc:AlternateContent>
        <mc:AlternateContent xmlns:mc="http://schemas.openxmlformats.org/markup-compatibility/2006">
          <mc:Choice Requires="x14">
            <control shapeId="1042" r:id="rId18" name="Option Button 18">
              <controlPr defaultSize="0" autoFill="0" autoLine="0" autoPict="0">
                <anchor moveWithCells="1">
                  <from>
                    <xdr:col>0</xdr:col>
                    <xdr:colOff>190500</xdr:colOff>
                    <xdr:row>43</xdr:row>
                    <xdr:rowOff>19050</xdr:rowOff>
                  </from>
                  <to>
                    <xdr:col>0</xdr:col>
                    <xdr:colOff>5838825</xdr:colOff>
                    <xdr:row>43</xdr:row>
                    <xdr:rowOff>276225</xdr:rowOff>
                  </to>
                </anchor>
              </controlPr>
            </control>
          </mc:Choice>
        </mc:AlternateContent>
        <mc:AlternateContent xmlns:mc="http://schemas.openxmlformats.org/markup-compatibility/2006">
          <mc:Choice Requires="x14">
            <control shapeId="1043" r:id="rId19" name="Group Box 19">
              <controlPr defaultSize="0" autoFill="0" autoPict="0">
                <anchor moveWithCells="1">
                  <from>
                    <xdr:col>0</xdr:col>
                    <xdr:colOff>28575</xdr:colOff>
                    <xdr:row>45</xdr:row>
                    <xdr:rowOff>9525</xdr:rowOff>
                  </from>
                  <to>
                    <xdr:col>0</xdr:col>
                    <xdr:colOff>5991225</xdr:colOff>
                    <xdr:row>47</xdr:row>
                    <xdr:rowOff>295275</xdr:rowOff>
                  </to>
                </anchor>
              </controlPr>
            </control>
          </mc:Choice>
        </mc:AlternateContent>
        <mc:AlternateContent xmlns:mc="http://schemas.openxmlformats.org/markup-compatibility/2006">
          <mc:Choice Requires="x14">
            <control shapeId="1044" r:id="rId20" name="Option Button 20">
              <controlPr defaultSize="0" autoFill="0" autoLine="0" autoPict="0">
                <anchor moveWithCells="1">
                  <from>
                    <xdr:col>0</xdr:col>
                    <xdr:colOff>190500</xdr:colOff>
                    <xdr:row>46</xdr:row>
                    <xdr:rowOff>19050</xdr:rowOff>
                  </from>
                  <to>
                    <xdr:col>0</xdr:col>
                    <xdr:colOff>5838825</xdr:colOff>
                    <xdr:row>46</xdr:row>
                    <xdr:rowOff>276225</xdr:rowOff>
                  </to>
                </anchor>
              </controlPr>
            </control>
          </mc:Choice>
        </mc:AlternateContent>
        <mc:AlternateContent xmlns:mc="http://schemas.openxmlformats.org/markup-compatibility/2006">
          <mc:Choice Requires="x14">
            <control shapeId="1045" r:id="rId21" name="Option Button 21">
              <controlPr defaultSize="0" autoFill="0" autoLine="0" autoPict="0">
                <anchor moveWithCells="1">
                  <from>
                    <xdr:col>0</xdr:col>
                    <xdr:colOff>190500</xdr:colOff>
                    <xdr:row>47</xdr:row>
                    <xdr:rowOff>19050</xdr:rowOff>
                  </from>
                  <to>
                    <xdr:col>0</xdr:col>
                    <xdr:colOff>5838825</xdr:colOff>
                    <xdr:row>47</xdr:row>
                    <xdr:rowOff>276225</xdr:rowOff>
                  </to>
                </anchor>
              </controlPr>
            </control>
          </mc:Choice>
        </mc:AlternateContent>
        <mc:AlternateContent xmlns:mc="http://schemas.openxmlformats.org/markup-compatibility/2006">
          <mc:Choice Requires="x14">
            <control shapeId="1046" r:id="rId22" name="Group Box 22">
              <controlPr defaultSize="0" autoFill="0" autoPict="0">
                <anchor moveWithCells="1">
                  <from>
                    <xdr:col>0</xdr:col>
                    <xdr:colOff>0</xdr:colOff>
                    <xdr:row>49</xdr:row>
                    <xdr:rowOff>95250</xdr:rowOff>
                  </from>
                  <to>
                    <xdr:col>0</xdr:col>
                    <xdr:colOff>5962650</xdr:colOff>
                    <xdr:row>51</xdr:row>
                    <xdr:rowOff>295275</xdr:rowOff>
                  </to>
                </anchor>
              </controlPr>
            </control>
          </mc:Choice>
        </mc:AlternateContent>
        <mc:AlternateContent xmlns:mc="http://schemas.openxmlformats.org/markup-compatibility/2006">
          <mc:Choice Requires="x14">
            <control shapeId="1047" r:id="rId23" name="Option Button 23">
              <controlPr defaultSize="0" autoFill="0" autoLine="0" autoPict="0">
                <anchor moveWithCells="1">
                  <from>
                    <xdr:col>0</xdr:col>
                    <xdr:colOff>190500</xdr:colOff>
                    <xdr:row>50</xdr:row>
                    <xdr:rowOff>19050</xdr:rowOff>
                  </from>
                  <to>
                    <xdr:col>0</xdr:col>
                    <xdr:colOff>5838825</xdr:colOff>
                    <xdr:row>50</xdr:row>
                    <xdr:rowOff>276225</xdr:rowOff>
                  </to>
                </anchor>
              </controlPr>
            </control>
          </mc:Choice>
        </mc:AlternateContent>
        <mc:AlternateContent xmlns:mc="http://schemas.openxmlformats.org/markup-compatibility/2006">
          <mc:Choice Requires="x14">
            <control shapeId="1048" r:id="rId24" name="Option Button 24">
              <controlPr defaultSize="0" autoFill="0" autoLine="0" autoPict="0">
                <anchor moveWithCells="1">
                  <from>
                    <xdr:col>0</xdr:col>
                    <xdr:colOff>190500</xdr:colOff>
                    <xdr:row>51</xdr:row>
                    <xdr:rowOff>19050</xdr:rowOff>
                  </from>
                  <to>
                    <xdr:col>0</xdr:col>
                    <xdr:colOff>5838825</xdr:colOff>
                    <xdr:row>51</xdr:row>
                    <xdr:rowOff>276225</xdr:rowOff>
                  </to>
                </anchor>
              </controlPr>
            </control>
          </mc:Choice>
        </mc:AlternateContent>
        <mc:AlternateContent xmlns:mc="http://schemas.openxmlformats.org/markup-compatibility/2006">
          <mc:Choice Requires="x14">
            <control shapeId="1049" r:id="rId25" name="Group Box 25">
              <controlPr defaultSize="0" autoFill="0" autoPict="0">
                <anchor moveWithCells="1">
                  <from>
                    <xdr:col>0</xdr:col>
                    <xdr:colOff>28575</xdr:colOff>
                    <xdr:row>53</xdr:row>
                    <xdr:rowOff>0</xdr:rowOff>
                  </from>
                  <to>
                    <xdr:col>0</xdr:col>
                    <xdr:colOff>5991225</xdr:colOff>
                    <xdr:row>59</xdr:row>
                    <xdr:rowOff>0</xdr:rowOff>
                  </to>
                </anchor>
              </controlPr>
            </control>
          </mc:Choice>
        </mc:AlternateContent>
        <mc:AlternateContent xmlns:mc="http://schemas.openxmlformats.org/markup-compatibility/2006">
          <mc:Choice Requires="x14">
            <control shapeId="1050" r:id="rId26" name="Option Button 26">
              <controlPr defaultSize="0" autoFill="0" autoLine="0" autoPict="0">
                <anchor moveWithCells="1">
                  <from>
                    <xdr:col>0</xdr:col>
                    <xdr:colOff>190500</xdr:colOff>
                    <xdr:row>55</xdr:row>
                    <xdr:rowOff>19050</xdr:rowOff>
                  </from>
                  <to>
                    <xdr:col>0</xdr:col>
                    <xdr:colOff>5838825</xdr:colOff>
                    <xdr:row>55</xdr:row>
                    <xdr:rowOff>276225</xdr:rowOff>
                  </to>
                </anchor>
              </controlPr>
            </control>
          </mc:Choice>
        </mc:AlternateContent>
        <mc:AlternateContent xmlns:mc="http://schemas.openxmlformats.org/markup-compatibility/2006">
          <mc:Choice Requires="x14">
            <control shapeId="1051" r:id="rId27" name="Option Button 27">
              <controlPr defaultSize="0" autoFill="0" autoLine="0" autoPict="0">
                <anchor moveWithCells="1">
                  <from>
                    <xdr:col>0</xdr:col>
                    <xdr:colOff>190500</xdr:colOff>
                    <xdr:row>56</xdr:row>
                    <xdr:rowOff>19050</xdr:rowOff>
                  </from>
                  <to>
                    <xdr:col>0</xdr:col>
                    <xdr:colOff>5838825</xdr:colOff>
                    <xdr:row>56</xdr:row>
                    <xdr:rowOff>276225</xdr:rowOff>
                  </to>
                </anchor>
              </controlPr>
            </control>
          </mc:Choice>
        </mc:AlternateContent>
        <mc:AlternateContent xmlns:mc="http://schemas.openxmlformats.org/markup-compatibility/2006">
          <mc:Choice Requires="x14">
            <control shapeId="1052" r:id="rId28" name="Option Button 28">
              <controlPr defaultSize="0" autoFill="0" autoLine="0" autoPict="0">
                <anchor moveWithCells="1">
                  <from>
                    <xdr:col>0</xdr:col>
                    <xdr:colOff>190500</xdr:colOff>
                    <xdr:row>57</xdr:row>
                    <xdr:rowOff>19050</xdr:rowOff>
                  </from>
                  <to>
                    <xdr:col>0</xdr:col>
                    <xdr:colOff>5838825</xdr:colOff>
                    <xdr:row>57</xdr:row>
                    <xdr:rowOff>276225</xdr:rowOff>
                  </to>
                </anchor>
              </controlPr>
            </control>
          </mc:Choice>
        </mc:AlternateContent>
        <mc:AlternateContent xmlns:mc="http://schemas.openxmlformats.org/markup-compatibility/2006">
          <mc:Choice Requires="x14">
            <control shapeId="1053" r:id="rId29" name="Option Button 29">
              <controlPr defaultSize="0" autoFill="0" autoLine="0" autoPict="0">
                <anchor moveWithCells="1">
                  <from>
                    <xdr:col>0</xdr:col>
                    <xdr:colOff>190500</xdr:colOff>
                    <xdr:row>58</xdr:row>
                    <xdr:rowOff>19050</xdr:rowOff>
                  </from>
                  <to>
                    <xdr:col>0</xdr:col>
                    <xdr:colOff>5838825</xdr:colOff>
                    <xdr:row>58</xdr:row>
                    <xdr:rowOff>276225</xdr:rowOff>
                  </to>
                </anchor>
              </controlPr>
            </control>
          </mc:Choice>
        </mc:AlternateContent>
        <mc:AlternateContent xmlns:mc="http://schemas.openxmlformats.org/markup-compatibility/2006">
          <mc:Choice Requires="x14">
            <control shapeId="1054" r:id="rId30" name="Group Box 30">
              <controlPr defaultSize="0" autoFill="0" autoPict="0">
                <anchor moveWithCells="1">
                  <from>
                    <xdr:col>0</xdr:col>
                    <xdr:colOff>28575</xdr:colOff>
                    <xdr:row>60</xdr:row>
                    <xdr:rowOff>9525</xdr:rowOff>
                  </from>
                  <to>
                    <xdr:col>0</xdr:col>
                    <xdr:colOff>5991225</xdr:colOff>
                    <xdr:row>65</xdr:row>
                    <xdr:rowOff>0</xdr:rowOff>
                  </to>
                </anchor>
              </controlPr>
            </control>
          </mc:Choice>
        </mc:AlternateContent>
        <mc:AlternateContent xmlns:mc="http://schemas.openxmlformats.org/markup-compatibility/2006">
          <mc:Choice Requires="x14">
            <control shapeId="1055" r:id="rId31" name="Option Button 31">
              <controlPr defaultSize="0" autoFill="0" autoLine="0" autoPict="0">
                <anchor moveWithCells="1">
                  <from>
                    <xdr:col>0</xdr:col>
                    <xdr:colOff>190500</xdr:colOff>
                    <xdr:row>61</xdr:row>
                    <xdr:rowOff>19050</xdr:rowOff>
                  </from>
                  <to>
                    <xdr:col>0</xdr:col>
                    <xdr:colOff>5838825</xdr:colOff>
                    <xdr:row>61</xdr:row>
                    <xdr:rowOff>276225</xdr:rowOff>
                  </to>
                </anchor>
              </controlPr>
            </control>
          </mc:Choice>
        </mc:AlternateContent>
        <mc:AlternateContent xmlns:mc="http://schemas.openxmlformats.org/markup-compatibility/2006">
          <mc:Choice Requires="x14">
            <control shapeId="1056" r:id="rId32" name="Option Button 32">
              <controlPr defaultSize="0" autoFill="0" autoLine="0" autoPict="0">
                <anchor moveWithCells="1">
                  <from>
                    <xdr:col>0</xdr:col>
                    <xdr:colOff>190500</xdr:colOff>
                    <xdr:row>62</xdr:row>
                    <xdr:rowOff>19050</xdr:rowOff>
                  </from>
                  <to>
                    <xdr:col>0</xdr:col>
                    <xdr:colOff>5838825</xdr:colOff>
                    <xdr:row>62</xdr:row>
                    <xdr:rowOff>276225</xdr:rowOff>
                  </to>
                </anchor>
              </controlPr>
            </control>
          </mc:Choice>
        </mc:AlternateContent>
        <mc:AlternateContent xmlns:mc="http://schemas.openxmlformats.org/markup-compatibility/2006">
          <mc:Choice Requires="x14">
            <control shapeId="1057" r:id="rId33" name="Option Button 33">
              <controlPr defaultSize="0" autoFill="0" autoLine="0" autoPict="0">
                <anchor moveWithCells="1">
                  <from>
                    <xdr:col>0</xdr:col>
                    <xdr:colOff>190500</xdr:colOff>
                    <xdr:row>63</xdr:row>
                    <xdr:rowOff>19050</xdr:rowOff>
                  </from>
                  <to>
                    <xdr:col>0</xdr:col>
                    <xdr:colOff>5838825</xdr:colOff>
                    <xdr:row>63</xdr:row>
                    <xdr:rowOff>276225</xdr:rowOff>
                  </to>
                </anchor>
              </controlPr>
            </control>
          </mc:Choice>
        </mc:AlternateContent>
        <mc:AlternateContent xmlns:mc="http://schemas.openxmlformats.org/markup-compatibility/2006">
          <mc:Choice Requires="x14">
            <control shapeId="1058" r:id="rId34" name="Option Button 34">
              <controlPr defaultSize="0" autoFill="0" autoLine="0" autoPict="0">
                <anchor moveWithCells="1">
                  <from>
                    <xdr:col>0</xdr:col>
                    <xdr:colOff>190500</xdr:colOff>
                    <xdr:row>64</xdr:row>
                    <xdr:rowOff>19050</xdr:rowOff>
                  </from>
                  <to>
                    <xdr:col>0</xdr:col>
                    <xdr:colOff>5838825</xdr:colOff>
                    <xdr:row>64</xdr:row>
                    <xdr:rowOff>276225</xdr:rowOff>
                  </to>
                </anchor>
              </controlPr>
            </control>
          </mc:Choice>
        </mc:AlternateContent>
        <mc:AlternateContent xmlns:mc="http://schemas.openxmlformats.org/markup-compatibility/2006">
          <mc:Choice Requires="x14">
            <control shapeId="1059" r:id="rId35" name="Group Box 35">
              <controlPr defaultSize="0" autoFill="0" autoPict="0">
                <anchor moveWithCells="1">
                  <from>
                    <xdr:col>0</xdr:col>
                    <xdr:colOff>28575</xdr:colOff>
                    <xdr:row>66</xdr:row>
                    <xdr:rowOff>9525</xdr:rowOff>
                  </from>
                  <to>
                    <xdr:col>0</xdr:col>
                    <xdr:colOff>5991225</xdr:colOff>
                    <xdr:row>70</xdr:row>
                    <xdr:rowOff>0</xdr:rowOff>
                  </to>
                </anchor>
              </controlPr>
            </control>
          </mc:Choice>
        </mc:AlternateContent>
        <mc:AlternateContent xmlns:mc="http://schemas.openxmlformats.org/markup-compatibility/2006">
          <mc:Choice Requires="x14">
            <control shapeId="1060" r:id="rId36" name="Option Button 36">
              <controlPr defaultSize="0" autoFill="0" autoLine="0" autoPict="0">
                <anchor moveWithCells="1">
                  <from>
                    <xdr:col>0</xdr:col>
                    <xdr:colOff>190500</xdr:colOff>
                    <xdr:row>67</xdr:row>
                    <xdr:rowOff>19050</xdr:rowOff>
                  </from>
                  <to>
                    <xdr:col>0</xdr:col>
                    <xdr:colOff>5915025</xdr:colOff>
                    <xdr:row>67</xdr:row>
                    <xdr:rowOff>276225</xdr:rowOff>
                  </to>
                </anchor>
              </controlPr>
            </control>
          </mc:Choice>
        </mc:AlternateContent>
        <mc:AlternateContent xmlns:mc="http://schemas.openxmlformats.org/markup-compatibility/2006">
          <mc:Choice Requires="x14">
            <control shapeId="1061" r:id="rId37" name="Option Button 37">
              <controlPr defaultSize="0" autoFill="0" autoLine="0" autoPict="0">
                <anchor moveWithCells="1">
                  <from>
                    <xdr:col>0</xdr:col>
                    <xdr:colOff>190500</xdr:colOff>
                    <xdr:row>68</xdr:row>
                    <xdr:rowOff>19050</xdr:rowOff>
                  </from>
                  <to>
                    <xdr:col>0</xdr:col>
                    <xdr:colOff>5838825</xdr:colOff>
                    <xdr:row>68</xdr:row>
                    <xdr:rowOff>276225</xdr:rowOff>
                  </to>
                </anchor>
              </controlPr>
            </control>
          </mc:Choice>
        </mc:AlternateContent>
        <mc:AlternateContent xmlns:mc="http://schemas.openxmlformats.org/markup-compatibility/2006">
          <mc:Choice Requires="x14">
            <control shapeId="1062" r:id="rId38" name="Option Button 38">
              <controlPr defaultSize="0" autoFill="0" autoLine="0" autoPict="0">
                <anchor moveWithCells="1">
                  <from>
                    <xdr:col>0</xdr:col>
                    <xdr:colOff>190500</xdr:colOff>
                    <xdr:row>69</xdr:row>
                    <xdr:rowOff>19050</xdr:rowOff>
                  </from>
                  <to>
                    <xdr:col>0</xdr:col>
                    <xdr:colOff>5838825</xdr:colOff>
                    <xdr:row>69</xdr:row>
                    <xdr:rowOff>276225</xdr:rowOff>
                  </to>
                </anchor>
              </controlPr>
            </control>
          </mc:Choice>
        </mc:AlternateContent>
        <mc:AlternateContent xmlns:mc="http://schemas.openxmlformats.org/markup-compatibility/2006">
          <mc:Choice Requires="x14">
            <control shapeId="1063" r:id="rId39" name="Group Box 39">
              <controlPr defaultSize="0" autoFill="0" autoPict="0">
                <anchor moveWithCells="1">
                  <from>
                    <xdr:col>0</xdr:col>
                    <xdr:colOff>28575</xdr:colOff>
                    <xdr:row>71</xdr:row>
                    <xdr:rowOff>9525</xdr:rowOff>
                  </from>
                  <to>
                    <xdr:col>0</xdr:col>
                    <xdr:colOff>5991225</xdr:colOff>
                    <xdr:row>73</xdr:row>
                    <xdr:rowOff>295275</xdr:rowOff>
                  </to>
                </anchor>
              </controlPr>
            </control>
          </mc:Choice>
        </mc:AlternateContent>
        <mc:AlternateContent xmlns:mc="http://schemas.openxmlformats.org/markup-compatibility/2006">
          <mc:Choice Requires="x14">
            <control shapeId="1064" r:id="rId40" name="Option Button 40">
              <controlPr defaultSize="0" autoFill="0" autoLine="0" autoPict="0">
                <anchor moveWithCells="1">
                  <from>
                    <xdr:col>0</xdr:col>
                    <xdr:colOff>190500</xdr:colOff>
                    <xdr:row>72</xdr:row>
                    <xdr:rowOff>19050</xdr:rowOff>
                  </from>
                  <to>
                    <xdr:col>0</xdr:col>
                    <xdr:colOff>5838825</xdr:colOff>
                    <xdr:row>72</xdr:row>
                    <xdr:rowOff>276225</xdr:rowOff>
                  </to>
                </anchor>
              </controlPr>
            </control>
          </mc:Choice>
        </mc:AlternateContent>
        <mc:AlternateContent xmlns:mc="http://schemas.openxmlformats.org/markup-compatibility/2006">
          <mc:Choice Requires="x14">
            <control shapeId="1065" r:id="rId41" name="Option Button 41">
              <controlPr defaultSize="0" autoFill="0" autoLine="0" autoPict="0">
                <anchor moveWithCells="1">
                  <from>
                    <xdr:col>0</xdr:col>
                    <xdr:colOff>190500</xdr:colOff>
                    <xdr:row>73</xdr:row>
                    <xdr:rowOff>19050</xdr:rowOff>
                  </from>
                  <to>
                    <xdr:col>0</xdr:col>
                    <xdr:colOff>5838825</xdr:colOff>
                    <xdr:row>73</xdr:row>
                    <xdr:rowOff>276225</xdr:rowOff>
                  </to>
                </anchor>
              </controlPr>
            </control>
          </mc:Choice>
        </mc:AlternateContent>
        <mc:AlternateContent xmlns:mc="http://schemas.openxmlformats.org/markup-compatibility/2006">
          <mc:Choice Requires="x14">
            <control shapeId="1066" r:id="rId42" name="Group Box 42">
              <controlPr defaultSize="0" autoFill="0" autoPict="0">
                <anchor moveWithCells="1">
                  <from>
                    <xdr:col>0</xdr:col>
                    <xdr:colOff>28575</xdr:colOff>
                    <xdr:row>77</xdr:row>
                    <xdr:rowOff>9525</xdr:rowOff>
                  </from>
                  <to>
                    <xdr:col>0</xdr:col>
                    <xdr:colOff>5991225</xdr:colOff>
                    <xdr:row>82</xdr:row>
                    <xdr:rowOff>0</xdr:rowOff>
                  </to>
                </anchor>
              </controlPr>
            </control>
          </mc:Choice>
        </mc:AlternateContent>
        <mc:AlternateContent xmlns:mc="http://schemas.openxmlformats.org/markup-compatibility/2006">
          <mc:Choice Requires="x14">
            <control shapeId="1067" r:id="rId43" name="Option Button 43">
              <controlPr defaultSize="0" autoFill="0" autoLine="0" autoPict="0">
                <anchor moveWithCells="1">
                  <from>
                    <xdr:col>0</xdr:col>
                    <xdr:colOff>190500</xdr:colOff>
                    <xdr:row>78</xdr:row>
                    <xdr:rowOff>19050</xdr:rowOff>
                  </from>
                  <to>
                    <xdr:col>0</xdr:col>
                    <xdr:colOff>5915025</xdr:colOff>
                    <xdr:row>78</xdr:row>
                    <xdr:rowOff>276225</xdr:rowOff>
                  </to>
                </anchor>
              </controlPr>
            </control>
          </mc:Choice>
        </mc:AlternateContent>
        <mc:AlternateContent xmlns:mc="http://schemas.openxmlformats.org/markup-compatibility/2006">
          <mc:Choice Requires="x14">
            <control shapeId="1068" r:id="rId44" name="Option Button 44">
              <controlPr defaultSize="0" autoFill="0" autoLine="0" autoPict="0">
                <anchor moveWithCells="1">
                  <from>
                    <xdr:col>0</xdr:col>
                    <xdr:colOff>190500</xdr:colOff>
                    <xdr:row>79</xdr:row>
                    <xdr:rowOff>19050</xdr:rowOff>
                  </from>
                  <to>
                    <xdr:col>0</xdr:col>
                    <xdr:colOff>5915025</xdr:colOff>
                    <xdr:row>79</xdr:row>
                    <xdr:rowOff>276225</xdr:rowOff>
                  </to>
                </anchor>
              </controlPr>
            </control>
          </mc:Choice>
        </mc:AlternateContent>
        <mc:AlternateContent xmlns:mc="http://schemas.openxmlformats.org/markup-compatibility/2006">
          <mc:Choice Requires="x14">
            <control shapeId="1069" r:id="rId45" name="Option Button 45">
              <controlPr defaultSize="0" autoFill="0" autoLine="0" autoPict="0">
                <anchor moveWithCells="1">
                  <from>
                    <xdr:col>0</xdr:col>
                    <xdr:colOff>190500</xdr:colOff>
                    <xdr:row>80</xdr:row>
                    <xdr:rowOff>19050</xdr:rowOff>
                  </from>
                  <to>
                    <xdr:col>0</xdr:col>
                    <xdr:colOff>5915025</xdr:colOff>
                    <xdr:row>80</xdr:row>
                    <xdr:rowOff>276225</xdr:rowOff>
                  </to>
                </anchor>
              </controlPr>
            </control>
          </mc:Choice>
        </mc:AlternateContent>
        <mc:AlternateContent xmlns:mc="http://schemas.openxmlformats.org/markup-compatibility/2006">
          <mc:Choice Requires="x14">
            <control shapeId="1070" r:id="rId46" name="Option Button 46">
              <controlPr defaultSize="0" autoFill="0" autoLine="0" autoPict="0">
                <anchor moveWithCells="1">
                  <from>
                    <xdr:col>0</xdr:col>
                    <xdr:colOff>190500</xdr:colOff>
                    <xdr:row>81</xdr:row>
                    <xdr:rowOff>19050</xdr:rowOff>
                  </from>
                  <to>
                    <xdr:col>0</xdr:col>
                    <xdr:colOff>5915025</xdr:colOff>
                    <xdr:row>81</xdr:row>
                    <xdr:rowOff>276225</xdr:rowOff>
                  </to>
                </anchor>
              </controlPr>
            </control>
          </mc:Choice>
        </mc:AlternateContent>
        <mc:AlternateContent xmlns:mc="http://schemas.openxmlformats.org/markup-compatibility/2006">
          <mc:Choice Requires="x14">
            <control shapeId="1071" r:id="rId47" name="Group Box 47">
              <controlPr defaultSize="0" autoFill="0" autoPict="0">
                <anchor moveWithCells="1">
                  <from>
                    <xdr:col>0</xdr:col>
                    <xdr:colOff>28575</xdr:colOff>
                    <xdr:row>83</xdr:row>
                    <xdr:rowOff>9525</xdr:rowOff>
                  </from>
                  <to>
                    <xdr:col>0</xdr:col>
                    <xdr:colOff>5991225</xdr:colOff>
                    <xdr:row>85</xdr:row>
                    <xdr:rowOff>295275</xdr:rowOff>
                  </to>
                </anchor>
              </controlPr>
            </control>
          </mc:Choice>
        </mc:AlternateContent>
        <mc:AlternateContent xmlns:mc="http://schemas.openxmlformats.org/markup-compatibility/2006">
          <mc:Choice Requires="x14">
            <control shapeId="1072" r:id="rId48" name="Option Button 48">
              <controlPr defaultSize="0" autoFill="0" autoLine="0" autoPict="0">
                <anchor moveWithCells="1">
                  <from>
                    <xdr:col>0</xdr:col>
                    <xdr:colOff>190500</xdr:colOff>
                    <xdr:row>84</xdr:row>
                    <xdr:rowOff>19050</xdr:rowOff>
                  </from>
                  <to>
                    <xdr:col>0</xdr:col>
                    <xdr:colOff>5838825</xdr:colOff>
                    <xdr:row>84</xdr:row>
                    <xdr:rowOff>276225</xdr:rowOff>
                  </to>
                </anchor>
              </controlPr>
            </control>
          </mc:Choice>
        </mc:AlternateContent>
        <mc:AlternateContent xmlns:mc="http://schemas.openxmlformats.org/markup-compatibility/2006">
          <mc:Choice Requires="x14">
            <control shapeId="1073" r:id="rId49" name="Option Button 49">
              <controlPr defaultSize="0" autoFill="0" autoLine="0" autoPict="0">
                <anchor moveWithCells="1">
                  <from>
                    <xdr:col>0</xdr:col>
                    <xdr:colOff>190500</xdr:colOff>
                    <xdr:row>85</xdr:row>
                    <xdr:rowOff>19050</xdr:rowOff>
                  </from>
                  <to>
                    <xdr:col>0</xdr:col>
                    <xdr:colOff>5838825</xdr:colOff>
                    <xdr:row>85</xdr:row>
                    <xdr:rowOff>276225</xdr:rowOff>
                  </to>
                </anchor>
              </controlPr>
            </control>
          </mc:Choice>
        </mc:AlternateContent>
        <mc:AlternateContent xmlns:mc="http://schemas.openxmlformats.org/markup-compatibility/2006">
          <mc:Choice Requires="x14">
            <control shapeId="1074" r:id="rId50" name="Group Box 50">
              <controlPr defaultSize="0" autoFill="0" autoPict="0">
                <anchor moveWithCells="1">
                  <from>
                    <xdr:col>0</xdr:col>
                    <xdr:colOff>28575</xdr:colOff>
                    <xdr:row>87</xdr:row>
                    <xdr:rowOff>9525</xdr:rowOff>
                  </from>
                  <to>
                    <xdr:col>0</xdr:col>
                    <xdr:colOff>5991225</xdr:colOff>
                    <xdr:row>91</xdr:row>
                    <xdr:rowOff>0</xdr:rowOff>
                  </to>
                </anchor>
              </controlPr>
            </control>
          </mc:Choice>
        </mc:AlternateContent>
        <mc:AlternateContent xmlns:mc="http://schemas.openxmlformats.org/markup-compatibility/2006">
          <mc:Choice Requires="x14">
            <control shapeId="1075" r:id="rId51" name="Option Button 51">
              <controlPr defaultSize="0" autoFill="0" autoLine="0" autoPict="0">
                <anchor moveWithCells="1">
                  <from>
                    <xdr:col>0</xdr:col>
                    <xdr:colOff>190500</xdr:colOff>
                    <xdr:row>88</xdr:row>
                    <xdr:rowOff>19050</xdr:rowOff>
                  </from>
                  <to>
                    <xdr:col>0</xdr:col>
                    <xdr:colOff>5915025</xdr:colOff>
                    <xdr:row>88</xdr:row>
                    <xdr:rowOff>276225</xdr:rowOff>
                  </to>
                </anchor>
              </controlPr>
            </control>
          </mc:Choice>
        </mc:AlternateContent>
        <mc:AlternateContent xmlns:mc="http://schemas.openxmlformats.org/markup-compatibility/2006">
          <mc:Choice Requires="x14">
            <control shapeId="1076" r:id="rId52" name="Option Button 52">
              <controlPr defaultSize="0" autoFill="0" autoLine="0" autoPict="0">
                <anchor moveWithCells="1">
                  <from>
                    <xdr:col>0</xdr:col>
                    <xdr:colOff>190500</xdr:colOff>
                    <xdr:row>89</xdr:row>
                    <xdr:rowOff>19050</xdr:rowOff>
                  </from>
                  <to>
                    <xdr:col>0</xdr:col>
                    <xdr:colOff>5915025</xdr:colOff>
                    <xdr:row>89</xdr:row>
                    <xdr:rowOff>276225</xdr:rowOff>
                  </to>
                </anchor>
              </controlPr>
            </control>
          </mc:Choice>
        </mc:AlternateContent>
        <mc:AlternateContent xmlns:mc="http://schemas.openxmlformats.org/markup-compatibility/2006">
          <mc:Choice Requires="x14">
            <control shapeId="1077" r:id="rId53" name="Option Button 53">
              <controlPr defaultSize="0" autoFill="0" autoLine="0" autoPict="0">
                <anchor moveWithCells="1">
                  <from>
                    <xdr:col>0</xdr:col>
                    <xdr:colOff>190500</xdr:colOff>
                    <xdr:row>90</xdr:row>
                    <xdr:rowOff>19050</xdr:rowOff>
                  </from>
                  <to>
                    <xdr:col>0</xdr:col>
                    <xdr:colOff>5915025</xdr:colOff>
                    <xdr:row>90</xdr:row>
                    <xdr:rowOff>276225</xdr:rowOff>
                  </to>
                </anchor>
              </controlPr>
            </control>
          </mc:Choice>
        </mc:AlternateContent>
        <mc:AlternateContent xmlns:mc="http://schemas.openxmlformats.org/markup-compatibility/2006">
          <mc:Choice Requires="x14">
            <control shapeId="1079" r:id="rId54" name="Group Box 55">
              <controlPr defaultSize="0" autoFill="0" autoPict="0">
                <anchor moveWithCells="1">
                  <from>
                    <xdr:col>0</xdr:col>
                    <xdr:colOff>28575</xdr:colOff>
                    <xdr:row>92</xdr:row>
                    <xdr:rowOff>9525</xdr:rowOff>
                  </from>
                  <to>
                    <xdr:col>0</xdr:col>
                    <xdr:colOff>5991225</xdr:colOff>
                    <xdr:row>94</xdr:row>
                    <xdr:rowOff>295275</xdr:rowOff>
                  </to>
                </anchor>
              </controlPr>
            </control>
          </mc:Choice>
        </mc:AlternateContent>
        <mc:AlternateContent xmlns:mc="http://schemas.openxmlformats.org/markup-compatibility/2006">
          <mc:Choice Requires="x14">
            <control shapeId="1080" r:id="rId55" name="Option Button 56">
              <controlPr defaultSize="0" autoFill="0" autoLine="0" autoPict="0">
                <anchor moveWithCells="1">
                  <from>
                    <xdr:col>0</xdr:col>
                    <xdr:colOff>190500</xdr:colOff>
                    <xdr:row>93</xdr:row>
                    <xdr:rowOff>19050</xdr:rowOff>
                  </from>
                  <to>
                    <xdr:col>0</xdr:col>
                    <xdr:colOff>5838825</xdr:colOff>
                    <xdr:row>93</xdr:row>
                    <xdr:rowOff>276225</xdr:rowOff>
                  </to>
                </anchor>
              </controlPr>
            </control>
          </mc:Choice>
        </mc:AlternateContent>
        <mc:AlternateContent xmlns:mc="http://schemas.openxmlformats.org/markup-compatibility/2006">
          <mc:Choice Requires="x14">
            <control shapeId="1081" r:id="rId56" name="Option Button 57">
              <controlPr defaultSize="0" autoFill="0" autoLine="0" autoPict="0">
                <anchor moveWithCells="1">
                  <from>
                    <xdr:col>0</xdr:col>
                    <xdr:colOff>190500</xdr:colOff>
                    <xdr:row>94</xdr:row>
                    <xdr:rowOff>19050</xdr:rowOff>
                  </from>
                  <to>
                    <xdr:col>0</xdr:col>
                    <xdr:colOff>5838825</xdr:colOff>
                    <xdr:row>94</xdr:row>
                    <xdr:rowOff>276225</xdr:rowOff>
                  </to>
                </anchor>
              </controlPr>
            </control>
          </mc:Choice>
        </mc:AlternateContent>
        <mc:AlternateContent xmlns:mc="http://schemas.openxmlformats.org/markup-compatibility/2006">
          <mc:Choice Requires="x14">
            <control shapeId="1082" r:id="rId57" name="Group Box 58">
              <controlPr defaultSize="0" autoFill="0" autoPict="0">
                <anchor moveWithCells="1">
                  <from>
                    <xdr:col>0</xdr:col>
                    <xdr:colOff>28575</xdr:colOff>
                    <xdr:row>98</xdr:row>
                    <xdr:rowOff>9525</xdr:rowOff>
                  </from>
                  <to>
                    <xdr:col>0</xdr:col>
                    <xdr:colOff>5991225</xdr:colOff>
                    <xdr:row>100</xdr:row>
                    <xdr:rowOff>295275</xdr:rowOff>
                  </to>
                </anchor>
              </controlPr>
            </control>
          </mc:Choice>
        </mc:AlternateContent>
        <mc:AlternateContent xmlns:mc="http://schemas.openxmlformats.org/markup-compatibility/2006">
          <mc:Choice Requires="x14">
            <control shapeId="1083" r:id="rId58" name="Option Button 59">
              <controlPr defaultSize="0" autoFill="0" autoLine="0" autoPict="0">
                <anchor moveWithCells="1">
                  <from>
                    <xdr:col>0</xdr:col>
                    <xdr:colOff>190500</xdr:colOff>
                    <xdr:row>99</xdr:row>
                    <xdr:rowOff>19050</xdr:rowOff>
                  </from>
                  <to>
                    <xdr:col>0</xdr:col>
                    <xdr:colOff>5838825</xdr:colOff>
                    <xdr:row>99</xdr:row>
                    <xdr:rowOff>276225</xdr:rowOff>
                  </to>
                </anchor>
              </controlPr>
            </control>
          </mc:Choice>
        </mc:AlternateContent>
        <mc:AlternateContent xmlns:mc="http://schemas.openxmlformats.org/markup-compatibility/2006">
          <mc:Choice Requires="x14">
            <control shapeId="1084" r:id="rId59" name="Option Button 60">
              <controlPr defaultSize="0" autoFill="0" autoLine="0" autoPict="0">
                <anchor moveWithCells="1">
                  <from>
                    <xdr:col>0</xdr:col>
                    <xdr:colOff>190500</xdr:colOff>
                    <xdr:row>100</xdr:row>
                    <xdr:rowOff>19050</xdr:rowOff>
                  </from>
                  <to>
                    <xdr:col>0</xdr:col>
                    <xdr:colOff>5838825</xdr:colOff>
                    <xdr:row>100</xdr:row>
                    <xdr:rowOff>276225</xdr:rowOff>
                  </to>
                </anchor>
              </controlPr>
            </control>
          </mc:Choice>
        </mc:AlternateContent>
        <mc:AlternateContent xmlns:mc="http://schemas.openxmlformats.org/markup-compatibility/2006">
          <mc:Choice Requires="x14">
            <control shapeId="1085" r:id="rId60" name="Group Box 61">
              <controlPr defaultSize="0" autoFill="0" autoPict="0">
                <anchor moveWithCells="1">
                  <from>
                    <xdr:col>0</xdr:col>
                    <xdr:colOff>28575</xdr:colOff>
                    <xdr:row>102</xdr:row>
                    <xdr:rowOff>9525</xdr:rowOff>
                  </from>
                  <to>
                    <xdr:col>0</xdr:col>
                    <xdr:colOff>5991225</xdr:colOff>
                    <xdr:row>112</xdr:row>
                    <xdr:rowOff>9525</xdr:rowOff>
                  </to>
                </anchor>
              </controlPr>
            </control>
          </mc:Choice>
        </mc:AlternateContent>
        <mc:AlternateContent xmlns:mc="http://schemas.openxmlformats.org/markup-compatibility/2006">
          <mc:Choice Requires="x14">
            <control shapeId="1086" r:id="rId61" name="Group Box 62">
              <controlPr defaultSize="0" autoFill="0" autoPict="0">
                <anchor moveWithCells="1">
                  <from>
                    <xdr:col>0</xdr:col>
                    <xdr:colOff>28575</xdr:colOff>
                    <xdr:row>113</xdr:row>
                    <xdr:rowOff>9525</xdr:rowOff>
                  </from>
                  <to>
                    <xdr:col>0</xdr:col>
                    <xdr:colOff>5991225</xdr:colOff>
                    <xdr:row>117</xdr:row>
                    <xdr:rowOff>0</xdr:rowOff>
                  </to>
                </anchor>
              </controlPr>
            </control>
          </mc:Choice>
        </mc:AlternateContent>
        <mc:AlternateContent xmlns:mc="http://schemas.openxmlformats.org/markup-compatibility/2006">
          <mc:Choice Requires="x14">
            <control shapeId="1087" r:id="rId62" name="Option Button 63">
              <controlPr defaultSize="0" autoFill="0" autoLine="0" autoPict="0">
                <anchor moveWithCells="1">
                  <from>
                    <xdr:col>0</xdr:col>
                    <xdr:colOff>190500</xdr:colOff>
                    <xdr:row>114</xdr:row>
                    <xdr:rowOff>19050</xdr:rowOff>
                  </from>
                  <to>
                    <xdr:col>0</xdr:col>
                    <xdr:colOff>5915025</xdr:colOff>
                    <xdr:row>114</xdr:row>
                    <xdr:rowOff>276225</xdr:rowOff>
                  </to>
                </anchor>
              </controlPr>
            </control>
          </mc:Choice>
        </mc:AlternateContent>
        <mc:AlternateContent xmlns:mc="http://schemas.openxmlformats.org/markup-compatibility/2006">
          <mc:Choice Requires="x14">
            <control shapeId="1088" r:id="rId63" name="Option Button 64">
              <controlPr defaultSize="0" autoFill="0" autoLine="0" autoPict="0">
                <anchor moveWithCells="1">
                  <from>
                    <xdr:col>0</xdr:col>
                    <xdr:colOff>190500</xdr:colOff>
                    <xdr:row>115</xdr:row>
                    <xdr:rowOff>19050</xdr:rowOff>
                  </from>
                  <to>
                    <xdr:col>0</xdr:col>
                    <xdr:colOff>5915025</xdr:colOff>
                    <xdr:row>115</xdr:row>
                    <xdr:rowOff>276225</xdr:rowOff>
                  </to>
                </anchor>
              </controlPr>
            </control>
          </mc:Choice>
        </mc:AlternateContent>
        <mc:AlternateContent xmlns:mc="http://schemas.openxmlformats.org/markup-compatibility/2006">
          <mc:Choice Requires="x14">
            <control shapeId="1089" r:id="rId64" name="Option Button 65">
              <controlPr defaultSize="0" autoFill="0" autoLine="0" autoPict="0">
                <anchor moveWithCells="1">
                  <from>
                    <xdr:col>0</xdr:col>
                    <xdr:colOff>190500</xdr:colOff>
                    <xdr:row>116</xdr:row>
                    <xdr:rowOff>19050</xdr:rowOff>
                  </from>
                  <to>
                    <xdr:col>0</xdr:col>
                    <xdr:colOff>5915025</xdr:colOff>
                    <xdr:row>116</xdr:row>
                    <xdr:rowOff>276225</xdr:rowOff>
                  </to>
                </anchor>
              </controlPr>
            </control>
          </mc:Choice>
        </mc:AlternateContent>
        <mc:AlternateContent xmlns:mc="http://schemas.openxmlformats.org/markup-compatibility/2006">
          <mc:Choice Requires="x14">
            <control shapeId="1090" r:id="rId65" name="Group Box 66">
              <controlPr defaultSize="0" autoFill="0" autoPict="0">
                <anchor moveWithCells="1">
                  <from>
                    <xdr:col>0</xdr:col>
                    <xdr:colOff>28575</xdr:colOff>
                    <xdr:row>118</xdr:row>
                    <xdr:rowOff>9525</xdr:rowOff>
                  </from>
                  <to>
                    <xdr:col>0</xdr:col>
                    <xdr:colOff>5991225</xdr:colOff>
                    <xdr:row>120</xdr:row>
                    <xdr:rowOff>295275</xdr:rowOff>
                  </to>
                </anchor>
              </controlPr>
            </control>
          </mc:Choice>
        </mc:AlternateContent>
        <mc:AlternateContent xmlns:mc="http://schemas.openxmlformats.org/markup-compatibility/2006">
          <mc:Choice Requires="x14">
            <control shapeId="1091" r:id="rId66" name="Option Button 67">
              <controlPr defaultSize="0" autoFill="0" autoLine="0" autoPict="0">
                <anchor moveWithCells="1">
                  <from>
                    <xdr:col>0</xdr:col>
                    <xdr:colOff>190500</xdr:colOff>
                    <xdr:row>119</xdr:row>
                    <xdr:rowOff>19050</xdr:rowOff>
                  </from>
                  <to>
                    <xdr:col>0</xdr:col>
                    <xdr:colOff>5838825</xdr:colOff>
                    <xdr:row>119</xdr:row>
                    <xdr:rowOff>276225</xdr:rowOff>
                  </to>
                </anchor>
              </controlPr>
            </control>
          </mc:Choice>
        </mc:AlternateContent>
        <mc:AlternateContent xmlns:mc="http://schemas.openxmlformats.org/markup-compatibility/2006">
          <mc:Choice Requires="x14">
            <control shapeId="1092" r:id="rId67" name="Option Button 68">
              <controlPr defaultSize="0" autoFill="0" autoLine="0" autoPict="0">
                <anchor moveWithCells="1">
                  <from>
                    <xdr:col>0</xdr:col>
                    <xdr:colOff>190500</xdr:colOff>
                    <xdr:row>120</xdr:row>
                    <xdr:rowOff>19050</xdr:rowOff>
                  </from>
                  <to>
                    <xdr:col>0</xdr:col>
                    <xdr:colOff>5838825</xdr:colOff>
                    <xdr:row>120</xdr:row>
                    <xdr:rowOff>276225</xdr:rowOff>
                  </to>
                </anchor>
              </controlPr>
            </control>
          </mc:Choice>
        </mc:AlternateContent>
        <mc:AlternateContent xmlns:mc="http://schemas.openxmlformats.org/markup-compatibility/2006">
          <mc:Choice Requires="x14">
            <control shapeId="1093" r:id="rId68" name="Group Box 69">
              <controlPr defaultSize="0" autoFill="0" autoPict="0">
                <anchor moveWithCells="1">
                  <from>
                    <xdr:col>0</xdr:col>
                    <xdr:colOff>28575</xdr:colOff>
                    <xdr:row>122</xdr:row>
                    <xdr:rowOff>9525</xdr:rowOff>
                  </from>
                  <to>
                    <xdr:col>0</xdr:col>
                    <xdr:colOff>5991225</xdr:colOff>
                    <xdr:row>126</xdr:row>
                    <xdr:rowOff>0</xdr:rowOff>
                  </to>
                </anchor>
              </controlPr>
            </control>
          </mc:Choice>
        </mc:AlternateContent>
        <mc:AlternateContent xmlns:mc="http://schemas.openxmlformats.org/markup-compatibility/2006">
          <mc:Choice Requires="x14">
            <control shapeId="1094" r:id="rId69" name="Option Button 70">
              <controlPr defaultSize="0" autoFill="0" autoLine="0" autoPict="0">
                <anchor moveWithCells="1">
                  <from>
                    <xdr:col>0</xdr:col>
                    <xdr:colOff>190500</xdr:colOff>
                    <xdr:row>123</xdr:row>
                    <xdr:rowOff>19050</xdr:rowOff>
                  </from>
                  <to>
                    <xdr:col>0</xdr:col>
                    <xdr:colOff>5915025</xdr:colOff>
                    <xdr:row>123</xdr:row>
                    <xdr:rowOff>276225</xdr:rowOff>
                  </to>
                </anchor>
              </controlPr>
            </control>
          </mc:Choice>
        </mc:AlternateContent>
        <mc:AlternateContent xmlns:mc="http://schemas.openxmlformats.org/markup-compatibility/2006">
          <mc:Choice Requires="x14">
            <control shapeId="1095" r:id="rId70" name="Option Button 71">
              <controlPr defaultSize="0" autoFill="0" autoLine="0" autoPict="0">
                <anchor moveWithCells="1">
                  <from>
                    <xdr:col>0</xdr:col>
                    <xdr:colOff>190500</xdr:colOff>
                    <xdr:row>124</xdr:row>
                    <xdr:rowOff>19050</xdr:rowOff>
                  </from>
                  <to>
                    <xdr:col>0</xdr:col>
                    <xdr:colOff>5915025</xdr:colOff>
                    <xdr:row>124</xdr:row>
                    <xdr:rowOff>276225</xdr:rowOff>
                  </to>
                </anchor>
              </controlPr>
            </control>
          </mc:Choice>
        </mc:AlternateContent>
        <mc:AlternateContent xmlns:mc="http://schemas.openxmlformats.org/markup-compatibility/2006">
          <mc:Choice Requires="x14">
            <control shapeId="1096" r:id="rId71" name="Option Button 72">
              <controlPr defaultSize="0" autoFill="0" autoLine="0" autoPict="0">
                <anchor moveWithCells="1">
                  <from>
                    <xdr:col>0</xdr:col>
                    <xdr:colOff>190500</xdr:colOff>
                    <xdr:row>125</xdr:row>
                    <xdr:rowOff>19050</xdr:rowOff>
                  </from>
                  <to>
                    <xdr:col>0</xdr:col>
                    <xdr:colOff>5915025</xdr:colOff>
                    <xdr:row>125</xdr:row>
                    <xdr:rowOff>276225</xdr:rowOff>
                  </to>
                </anchor>
              </controlPr>
            </control>
          </mc:Choice>
        </mc:AlternateContent>
        <mc:AlternateContent xmlns:mc="http://schemas.openxmlformats.org/markup-compatibility/2006">
          <mc:Choice Requires="x14">
            <control shapeId="1097" r:id="rId72" name="Group Box 73">
              <controlPr defaultSize="0" autoFill="0" autoPict="0">
                <anchor moveWithCells="1">
                  <from>
                    <xdr:col>0</xdr:col>
                    <xdr:colOff>28575</xdr:colOff>
                    <xdr:row>127</xdr:row>
                    <xdr:rowOff>9525</xdr:rowOff>
                  </from>
                  <to>
                    <xdr:col>0</xdr:col>
                    <xdr:colOff>5991225</xdr:colOff>
                    <xdr:row>131</xdr:row>
                    <xdr:rowOff>9525</xdr:rowOff>
                  </to>
                </anchor>
              </controlPr>
            </control>
          </mc:Choice>
        </mc:AlternateContent>
        <mc:AlternateContent xmlns:mc="http://schemas.openxmlformats.org/markup-compatibility/2006">
          <mc:Choice Requires="x14">
            <control shapeId="1098" r:id="rId73" name="Option Button 74">
              <controlPr defaultSize="0" autoFill="0" autoLine="0" autoPict="0">
                <anchor moveWithCells="1">
                  <from>
                    <xdr:col>0</xdr:col>
                    <xdr:colOff>190500</xdr:colOff>
                    <xdr:row>128</xdr:row>
                    <xdr:rowOff>19050</xdr:rowOff>
                  </from>
                  <to>
                    <xdr:col>0</xdr:col>
                    <xdr:colOff>5838825</xdr:colOff>
                    <xdr:row>128</xdr:row>
                    <xdr:rowOff>276225</xdr:rowOff>
                  </to>
                </anchor>
              </controlPr>
            </control>
          </mc:Choice>
        </mc:AlternateContent>
        <mc:AlternateContent xmlns:mc="http://schemas.openxmlformats.org/markup-compatibility/2006">
          <mc:Choice Requires="x14">
            <control shapeId="1099" r:id="rId74" name="Option Button 75">
              <controlPr defaultSize="0" autoFill="0" autoLine="0" autoPict="0">
                <anchor moveWithCells="1">
                  <from>
                    <xdr:col>0</xdr:col>
                    <xdr:colOff>190500</xdr:colOff>
                    <xdr:row>129</xdr:row>
                    <xdr:rowOff>19050</xdr:rowOff>
                  </from>
                  <to>
                    <xdr:col>0</xdr:col>
                    <xdr:colOff>5838825</xdr:colOff>
                    <xdr:row>129</xdr:row>
                    <xdr:rowOff>276225</xdr:rowOff>
                  </to>
                </anchor>
              </controlPr>
            </control>
          </mc:Choice>
        </mc:AlternateContent>
        <mc:AlternateContent xmlns:mc="http://schemas.openxmlformats.org/markup-compatibility/2006">
          <mc:Choice Requires="x14">
            <control shapeId="1100" r:id="rId75" name="Group Box 76">
              <controlPr defaultSize="0" autoFill="0" autoPict="0">
                <anchor moveWithCells="1">
                  <from>
                    <xdr:col>0</xdr:col>
                    <xdr:colOff>28575</xdr:colOff>
                    <xdr:row>132</xdr:row>
                    <xdr:rowOff>0</xdr:rowOff>
                  </from>
                  <to>
                    <xdr:col>0</xdr:col>
                    <xdr:colOff>5991225</xdr:colOff>
                    <xdr:row>137</xdr:row>
                    <xdr:rowOff>0</xdr:rowOff>
                  </to>
                </anchor>
              </controlPr>
            </control>
          </mc:Choice>
        </mc:AlternateContent>
        <mc:AlternateContent xmlns:mc="http://schemas.openxmlformats.org/markup-compatibility/2006">
          <mc:Choice Requires="x14">
            <control shapeId="1102" r:id="rId76" name="Option Button 78">
              <controlPr defaultSize="0" autoFill="0" autoLine="0" autoPict="0">
                <anchor moveWithCells="1">
                  <from>
                    <xdr:col>0</xdr:col>
                    <xdr:colOff>190500</xdr:colOff>
                    <xdr:row>134</xdr:row>
                    <xdr:rowOff>19050</xdr:rowOff>
                  </from>
                  <to>
                    <xdr:col>0</xdr:col>
                    <xdr:colOff>5915025</xdr:colOff>
                    <xdr:row>134</xdr:row>
                    <xdr:rowOff>276225</xdr:rowOff>
                  </to>
                </anchor>
              </controlPr>
            </control>
          </mc:Choice>
        </mc:AlternateContent>
        <mc:AlternateContent xmlns:mc="http://schemas.openxmlformats.org/markup-compatibility/2006">
          <mc:Choice Requires="x14">
            <control shapeId="1103" r:id="rId77" name="Option Button 79">
              <controlPr defaultSize="0" autoFill="0" autoLine="0" autoPict="0">
                <anchor moveWithCells="1">
                  <from>
                    <xdr:col>0</xdr:col>
                    <xdr:colOff>190500</xdr:colOff>
                    <xdr:row>135</xdr:row>
                    <xdr:rowOff>19050</xdr:rowOff>
                  </from>
                  <to>
                    <xdr:col>0</xdr:col>
                    <xdr:colOff>5915025</xdr:colOff>
                    <xdr:row>135</xdr:row>
                    <xdr:rowOff>276225</xdr:rowOff>
                  </to>
                </anchor>
              </controlPr>
            </control>
          </mc:Choice>
        </mc:AlternateContent>
        <mc:AlternateContent xmlns:mc="http://schemas.openxmlformats.org/markup-compatibility/2006">
          <mc:Choice Requires="x14">
            <control shapeId="1104" r:id="rId78" name="Option Button 80">
              <controlPr defaultSize="0" autoFill="0" autoLine="0" autoPict="0">
                <anchor moveWithCells="1">
                  <from>
                    <xdr:col>0</xdr:col>
                    <xdr:colOff>190500</xdr:colOff>
                    <xdr:row>136</xdr:row>
                    <xdr:rowOff>19050</xdr:rowOff>
                  </from>
                  <to>
                    <xdr:col>0</xdr:col>
                    <xdr:colOff>5915025</xdr:colOff>
                    <xdr:row>136</xdr:row>
                    <xdr:rowOff>276225</xdr:rowOff>
                  </to>
                </anchor>
              </controlPr>
            </control>
          </mc:Choice>
        </mc:AlternateContent>
        <mc:AlternateContent xmlns:mc="http://schemas.openxmlformats.org/markup-compatibility/2006">
          <mc:Choice Requires="x14">
            <control shapeId="1105" r:id="rId79" name="Group Box 81">
              <controlPr defaultSize="0" autoFill="0" autoPict="0">
                <anchor moveWithCells="1">
                  <from>
                    <xdr:col>0</xdr:col>
                    <xdr:colOff>28575</xdr:colOff>
                    <xdr:row>143</xdr:row>
                    <xdr:rowOff>9525</xdr:rowOff>
                  </from>
                  <to>
                    <xdr:col>0</xdr:col>
                    <xdr:colOff>5991225</xdr:colOff>
                    <xdr:row>145</xdr:row>
                    <xdr:rowOff>295275</xdr:rowOff>
                  </to>
                </anchor>
              </controlPr>
            </control>
          </mc:Choice>
        </mc:AlternateContent>
        <mc:AlternateContent xmlns:mc="http://schemas.openxmlformats.org/markup-compatibility/2006">
          <mc:Choice Requires="x14">
            <control shapeId="1106" r:id="rId80" name="Option Button 82">
              <controlPr defaultSize="0" autoFill="0" autoLine="0" autoPict="0">
                <anchor moveWithCells="1">
                  <from>
                    <xdr:col>0</xdr:col>
                    <xdr:colOff>190500</xdr:colOff>
                    <xdr:row>144</xdr:row>
                    <xdr:rowOff>19050</xdr:rowOff>
                  </from>
                  <to>
                    <xdr:col>0</xdr:col>
                    <xdr:colOff>5838825</xdr:colOff>
                    <xdr:row>144</xdr:row>
                    <xdr:rowOff>276225</xdr:rowOff>
                  </to>
                </anchor>
              </controlPr>
            </control>
          </mc:Choice>
        </mc:AlternateContent>
        <mc:AlternateContent xmlns:mc="http://schemas.openxmlformats.org/markup-compatibility/2006">
          <mc:Choice Requires="x14">
            <control shapeId="1107" r:id="rId81" name="Option Button 83">
              <controlPr defaultSize="0" autoFill="0" autoLine="0" autoPict="0">
                <anchor moveWithCells="1">
                  <from>
                    <xdr:col>0</xdr:col>
                    <xdr:colOff>190500</xdr:colOff>
                    <xdr:row>145</xdr:row>
                    <xdr:rowOff>19050</xdr:rowOff>
                  </from>
                  <to>
                    <xdr:col>0</xdr:col>
                    <xdr:colOff>5838825</xdr:colOff>
                    <xdr:row>145</xdr:row>
                    <xdr:rowOff>276225</xdr:rowOff>
                  </to>
                </anchor>
              </controlPr>
            </control>
          </mc:Choice>
        </mc:AlternateContent>
        <mc:AlternateContent xmlns:mc="http://schemas.openxmlformats.org/markup-compatibility/2006">
          <mc:Choice Requires="x14">
            <control shapeId="1108" r:id="rId82" name="Group Box 84">
              <controlPr defaultSize="0" autoFill="0" autoPict="0">
                <anchor moveWithCells="1">
                  <from>
                    <xdr:col>0</xdr:col>
                    <xdr:colOff>28575</xdr:colOff>
                    <xdr:row>138</xdr:row>
                    <xdr:rowOff>9525</xdr:rowOff>
                  </from>
                  <to>
                    <xdr:col>0</xdr:col>
                    <xdr:colOff>5991225</xdr:colOff>
                    <xdr:row>142</xdr:row>
                    <xdr:rowOff>0</xdr:rowOff>
                  </to>
                </anchor>
              </controlPr>
            </control>
          </mc:Choice>
        </mc:AlternateContent>
        <mc:AlternateContent xmlns:mc="http://schemas.openxmlformats.org/markup-compatibility/2006">
          <mc:Choice Requires="x14">
            <control shapeId="1109" r:id="rId83" name="Option Button 85">
              <controlPr defaultSize="0" autoFill="0" autoLine="0" autoPict="0">
                <anchor moveWithCells="1">
                  <from>
                    <xdr:col>0</xdr:col>
                    <xdr:colOff>190500</xdr:colOff>
                    <xdr:row>139</xdr:row>
                    <xdr:rowOff>19050</xdr:rowOff>
                  </from>
                  <to>
                    <xdr:col>0</xdr:col>
                    <xdr:colOff>5838825</xdr:colOff>
                    <xdr:row>139</xdr:row>
                    <xdr:rowOff>276225</xdr:rowOff>
                  </to>
                </anchor>
              </controlPr>
            </control>
          </mc:Choice>
        </mc:AlternateContent>
        <mc:AlternateContent xmlns:mc="http://schemas.openxmlformats.org/markup-compatibility/2006">
          <mc:Choice Requires="x14">
            <control shapeId="1110" r:id="rId84" name="Option Button 86">
              <controlPr defaultSize="0" autoFill="0" autoLine="0" autoPict="0">
                <anchor moveWithCells="1">
                  <from>
                    <xdr:col>0</xdr:col>
                    <xdr:colOff>190500</xdr:colOff>
                    <xdr:row>140</xdr:row>
                    <xdr:rowOff>19050</xdr:rowOff>
                  </from>
                  <to>
                    <xdr:col>0</xdr:col>
                    <xdr:colOff>5838825</xdr:colOff>
                    <xdr:row>140</xdr:row>
                    <xdr:rowOff>276225</xdr:rowOff>
                  </to>
                </anchor>
              </controlPr>
            </control>
          </mc:Choice>
        </mc:AlternateContent>
        <mc:AlternateContent xmlns:mc="http://schemas.openxmlformats.org/markup-compatibility/2006">
          <mc:Choice Requires="x14">
            <control shapeId="1118" r:id="rId85" name="Group Box 94">
              <controlPr defaultSize="0" autoFill="0" autoPict="0">
                <anchor moveWithCells="1">
                  <from>
                    <xdr:col>0</xdr:col>
                    <xdr:colOff>28575</xdr:colOff>
                    <xdr:row>147</xdr:row>
                    <xdr:rowOff>9525</xdr:rowOff>
                  </from>
                  <to>
                    <xdr:col>0</xdr:col>
                    <xdr:colOff>5991225</xdr:colOff>
                    <xdr:row>149</xdr:row>
                    <xdr:rowOff>295275</xdr:rowOff>
                  </to>
                </anchor>
              </controlPr>
            </control>
          </mc:Choice>
        </mc:AlternateContent>
        <mc:AlternateContent xmlns:mc="http://schemas.openxmlformats.org/markup-compatibility/2006">
          <mc:Choice Requires="x14">
            <control shapeId="1119" r:id="rId86" name="Option Button 95">
              <controlPr defaultSize="0" autoFill="0" autoLine="0" autoPict="0">
                <anchor moveWithCells="1">
                  <from>
                    <xdr:col>0</xdr:col>
                    <xdr:colOff>190500</xdr:colOff>
                    <xdr:row>148</xdr:row>
                    <xdr:rowOff>19050</xdr:rowOff>
                  </from>
                  <to>
                    <xdr:col>0</xdr:col>
                    <xdr:colOff>5838825</xdr:colOff>
                    <xdr:row>148</xdr:row>
                    <xdr:rowOff>276225</xdr:rowOff>
                  </to>
                </anchor>
              </controlPr>
            </control>
          </mc:Choice>
        </mc:AlternateContent>
        <mc:AlternateContent xmlns:mc="http://schemas.openxmlformats.org/markup-compatibility/2006">
          <mc:Choice Requires="x14">
            <control shapeId="1120" r:id="rId87" name="Option Button 96">
              <controlPr defaultSize="0" autoFill="0" autoLine="0" autoPict="0">
                <anchor moveWithCells="1">
                  <from>
                    <xdr:col>0</xdr:col>
                    <xdr:colOff>190500</xdr:colOff>
                    <xdr:row>149</xdr:row>
                    <xdr:rowOff>19050</xdr:rowOff>
                  </from>
                  <to>
                    <xdr:col>0</xdr:col>
                    <xdr:colOff>5838825</xdr:colOff>
                    <xdr:row>149</xdr:row>
                    <xdr:rowOff>276225</xdr:rowOff>
                  </to>
                </anchor>
              </controlPr>
            </control>
          </mc:Choice>
        </mc:AlternateContent>
        <mc:AlternateContent xmlns:mc="http://schemas.openxmlformats.org/markup-compatibility/2006">
          <mc:Choice Requires="x14">
            <control shapeId="1121" r:id="rId88" name="Group Box 97">
              <controlPr defaultSize="0" autoFill="0" autoPict="0">
                <anchor moveWithCells="1">
                  <from>
                    <xdr:col>0</xdr:col>
                    <xdr:colOff>28575</xdr:colOff>
                    <xdr:row>151</xdr:row>
                    <xdr:rowOff>9525</xdr:rowOff>
                  </from>
                  <to>
                    <xdr:col>0</xdr:col>
                    <xdr:colOff>5991225</xdr:colOff>
                    <xdr:row>153</xdr:row>
                    <xdr:rowOff>295275</xdr:rowOff>
                  </to>
                </anchor>
              </controlPr>
            </control>
          </mc:Choice>
        </mc:AlternateContent>
        <mc:AlternateContent xmlns:mc="http://schemas.openxmlformats.org/markup-compatibility/2006">
          <mc:Choice Requires="x14">
            <control shapeId="1122" r:id="rId89" name="Option Button 98">
              <controlPr defaultSize="0" autoFill="0" autoLine="0" autoPict="0">
                <anchor moveWithCells="1">
                  <from>
                    <xdr:col>0</xdr:col>
                    <xdr:colOff>190500</xdr:colOff>
                    <xdr:row>152</xdr:row>
                    <xdr:rowOff>19050</xdr:rowOff>
                  </from>
                  <to>
                    <xdr:col>0</xdr:col>
                    <xdr:colOff>5838825</xdr:colOff>
                    <xdr:row>152</xdr:row>
                    <xdr:rowOff>276225</xdr:rowOff>
                  </to>
                </anchor>
              </controlPr>
            </control>
          </mc:Choice>
        </mc:AlternateContent>
        <mc:AlternateContent xmlns:mc="http://schemas.openxmlformats.org/markup-compatibility/2006">
          <mc:Choice Requires="x14">
            <control shapeId="1123" r:id="rId90" name="Option Button 99">
              <controlPr defaultSize="0" autoFill="0" autoLine="0" autoPict="0">
                <anchor moveWithCells="1">
                  <from>
                    <xdr:col>0</xdr:col>
                    <xdr:colOff>190500</xdr:colOff>
                    <xdr:row>153</xdr:row>
                    <xdr:rowOff>19050</xdr:rowOff>
                  </from>
                  <to>
                    <xdr:col>0</xdr:col>
                    <xdr:colOff>5838825</xdr:colOff>
                    <xdr:row>153</xdr:row>
                    <xdr:rowOff>276225</xdr:rowOff>
                  </to>
                </anchor>
              </controlPr>
            </control>
          </mc:Choice>
        </mc:AlternateContent>
        <mc:AlternateContent xmlns:mc="http://schemas.openxmlformats.org/markup-compatibility/2006">
          <mc:Choice Requires="x14">
            <control shapeId="1124" r:id="rId91" name="Group Box 100">
              <controlPr defaultSize="0" autoFill="0" autoPict="0">
                <anchor moveWithCells="1">
                  <from>
                    <xdr:col>0</xdr:col>
                    <xdr:colOff>28575</xdr:colOff>
                    <xdr:row>155</xdr:row>
                    <xdr:rowOff>9525</xdr:rowOff>
                  </from>
                  <to>
                    <xdr:col>0</xdr:col>
                    <xdr:colOff>5991225</xdr:colOff>
                    <xdr:row>161</xdr:row>
                    <xdr:rowOff>19050</xdr:rowOff>
                  </to>
                </anchor>
              </controlPr>
            </control>
          </mc:Choice>
        </mc:AlternateContent>
        <mc:AlternateContent xmlns:mc="http://schemas.openxmlformats.org/markup-compatibility/2006">
          <mc:Choice Requires="x14">
            <control shapeId="1126" r:id="rId92" name="Option Button 102">
              <controlPr defaultSize="0" autoFill="0" autoLine="0" autoPict="0">
                <anchor moveWithCells="1">
                  <from>
                    <xdr:col>0</xdr:col>
                    <xdr:colOff>190500</xdr:colOff>
                    <xdr:row>156</xdr:row>
                    <xdr:rowOff>19050</xdr:rowOff>
                  </from>
                  <to>
                    <xdr:col>0</xdr:col>
                    <xdr:colOff>5838825</xdr:colOff>
                    <xdr:row>156</xdr:row>
                    <xdr:rowOff>276225</xdr:rowOff>
                  </to>
                </anchor>
              </controlPr>
            </control>
          </mc:Choice>
        </mc:AlternateContent>
        <mc:AlternateContent xmlns:mc="http://schemas.openxmlformats.org/markup-compatibility/2006">
          <mc:Choice Requires="x14">
            <control shapeId="1127" r:id="rId93" name="Option Button 103">
              <controlPr defaultSize="0" autoFill="0" autoLine="0" autoPict="0">
                <anchor moveWithCells="1">
                  <from>
                    <xdr:col>0</xdr:col>
                    <xdr:colOff>190500</xdr:colOff>
                    <xdr:row>157</xdr:row>
                    <xdr:rowOff>19050</xdr:rowOff>
                  </from>
                  <to>
                    <xdr:col>0</xdr:col>
                    <xdr:colOff>5838825</xdr:colOff>
                    <xdr:row>157</xdr:row>
                    <xdr:rowOff>276225</xdr:rowOff>
                  </to>
                </anchor>
              </controlPr>
            </control>
          </mc:Choice>
        </mc:AlternateContent>
        <mc:AlternateContent xmlns:mc="http://schemas.openxmlformats.org/markup-compatibility/2006">
          <mc:Choice Requires="x14">
            <control shapeId="1128" r:id="rId94" name="Option Button 104">
              <controlPr defaultSize="0" autoFill="0" autoLine="0" autoPict="0">
                <anchor moveWithCells="1">
                  <from>
                    <xdr:col>0</xdr:col>
                    <xdr:colOff>190500</xdr:colOff>
                    <xdr:row>158</xdr:row>
                    <xdr:rowOff>19050</xdr:rowOff>
                  </from>
                  <to>
                    <xdr:col>0</xdr:col>
                    <xdr:colOff>5838825</xdr:colOff>
                    <xdr:row>158</xdr:row>
                    <xdr:rowOff>276225</xdr:rowOff>
                  </to>
                </anchor>
              </controlPr>
            </control>
          </mc:Choice>
        </mc:AlternateContent>
        <mc:AlternateContent xmlns:mc="http://schemas.openxmlformats.org/markup-compatibility/2006">
          <mc:Choice Requires="x14">
            <control shapeId="1129" r:id="rId95" name="Option Button 105">
              <controlPr defaultSize="0" autoFill="0" autoLine="0" autoPict="0">
                <anchor moveWithCells="1">
                  <from>
                    <xdr:col>0</xdr:col>
                    <xdr:colOff>190500</xdr:colOff>
                    <xdr:row>159</xdr:row>
                    <xdr:rowOff>19050</xdr:rowOff>
                  </from>
                  <to>
                    <xdr:col>0</xdr:col>
                    <xdr:colOff>5962650</xdr:colOff>
                    <xdr:row>159</xdr:row>
                    <xdr:rowOff>276225</xdr:rowOff>
                  </to>
                </anchor>
              </controlPr>
            </control>
          </mc:Choice>
        </mc:AlternateContent>
        <mc:AlternateContent xmlns:mc="http://schemas.openxmlformats.org/markup-compatibility/2006">
          <mc:Choice Requires="x14">
            <control shapeId="1130" r:id="rId96" name="Option Button 106">
              <controlPr defaultSize="0" autoFill="0" autoLine="0" autoPict="0">
                <anchor moveWithCells="1">
                  <from>
                    <xdr:col>0</xdr:col>
                    <xdr:colOff>190500</xdr:colOff>
                    <xdr:row>160</xdr:row>
                    <xdr:rowOff>19050</xdr:rowOff>
                  </from>
                  <to>
                    <xdr:col>0</xdr:col>
                    <xdr:colOff>5838825</xdr:colOff>
                    <xdr:row>160</xdr:row>
                    <xdr:rowOff>276225</xdr:rowOff>
                  </to>
                </anchor>
              </controlPr>
            </control>
          </mc:Choice>
        </mc:AlternateContent>
        <mc:AlternateContent xmlns:mc="http://schemas.openxmlformats.org/markup-compatibility/2006">
          <mc:Choice Requires="x14">
            <control shapeId="1131" r:id="rId97" name="Group Box 107">
              <controlPr defaultSize="0" autoFill="0" autoPict="0">
                <anchor moveWithCells="1">
                  <from>
                    <xdr:col>0</xdr:col>
                    <xdr:colOff>28575</xdr:colOff>
                    <xdr:row>162</xdr:row>
                    <xdr:rowOff>9525</xdr:rowOff>
                  </from>
                  <to>
                    <xdr:col>0</xdr:col>
                    <xdr:colOff>5991225</xdr:colOff>
                    <xdr:row>166</xdr:row>
                    <xdr:rowOff>0</xdr:rowOff>
                  </to>
                </anchor>
              </controlPr>
            </control>
          </mc:Choice>
        </mc:AlternateContent>
        <mc:AlternateContent xmlns:mc="http://schemas.openxmlformats.org/markup-compatibility/2006">
          <mc:Choice Requires="x14">
            <control shapeId="1132" r:id="rId98" name="Option Button 108">
              <controlPr defaultSize="0" autoFill="0" autoLine="0" autoPict="0">
                <anchor moveWithCells="1">
                  <from>
                    <xdr:col>0</xdr:col>
                    <xdr:colOff>190500</xdr:colOff>
                    <xdr:row>163</xdr:row>
                    <xdr:rowOff>19050</xdr:rowOff>
                  </from>
                  <to>
                    <xdr:col>0</xdr:col>
                    <xdr:colOff>5915025</xdr:colOff>
                    <xdr:row>163</xdr:row>
                    <xdr:rowOff>276225</xdr:rowOff>
                  </to>
                </anchor>
              </controlPr>
            </control>
          </mc:Choice>
        </mc:AlternateContent>
        <mc:AlternateContent xmlns:mc="http://schemas.openxmlformats.org/markup-compatibility/2006">
          <mc:Choice Requires="x14">
            <control shapeId="1133" r:id="rId99" name="Option Button 109">
              <controlPr defaultSize="0" autoFill="0" autoLine="0" autoPict="0">
                <anchor moveWithCells="1">
                  <from>
                    <xdr:col>0</xdr:col>
                    <xdr:colOff>190500</xdr:colOff>
                    <xdr:row>164</xdr:row>
                    <xdr:rowOff>19050</xdr:rowOff>
                  </from>
                  <to>
                    <xdr:col>0</xdr:col>
                    <xdr:colOff>5915025</xdr:colOff>
                    <xdr:row>164</xdr:row>
                    <xdr:rowOff>276225</xdr:rowOff>
                  </to>
                </anchor>
              </controlPr>
            </control>
          </mc:Choice>
        </mc:AlternateContent>
        <mc:AlternateContent xmlns:mc="http://schemas.openxmlformats.org/markup-compatibility/2006">
          <mc:Choice Requires="x14">
            <control shapeId="1134" r:id="rId100" name="Option Button 110">
              <controlPr defaultSize="0" autoFill="0" autoLine="0" autoPict="0">
                <anchor moveWithCells="1">
                  <from>
                    <xdr:col>0</xdr:col>
                    <xdr:colOff>190500</xdr:colOff>
                    <xdr:row>165</xdr:row>
                    <xdr:rowOff>19050</xdr:rowOff>
                  </from>
                  <to>
                    <xdr:col>0</xdr:col>
                    <xdr:colOff>5915025</xdr:colOff>
                    <xdr:row>165</xdr:row>
                    <xdr:rowOff>276225</xdr:rowOff>
                  </to>
                </anchor>
              </controlPr>
            </control>
          </mc:Choice>
        </mc:AlternateContent>
        <mc:AlternateContent xmlns:mc="http://schemas.openxmlformats.org/markup-compatibility/2006">
          <mc:Choice Requires="x14">
            <control shapeId="1135" r:id="rId101" name="Option Button 111">
              <controlPr defaultSize="0" autoFill="0" autoLine="0" autoPict="0">
                <anchor moveWithCells="1">
                  <from>
                    <xdr:col>0</xdr:col>
                    <xdr:colOff>190500</xdr:colOff>
                    <xdr:row>103</xdr:row>
                    <xdr:rowOff>19050</xdr:rowOff>
                  </from>
                  <to>
                    <xdr:col>0</xdr:col>
                    <xdr:colOff>5838825</xdr:colOff>
                    <xdr:row>103</xdr:row>
                    <xdr:rowOff>276225</xdr:rowOff>
                  </to>
                </anchor>
              </controlPr>
            </control>
          </mc:Choice>
        </mc:AlternateContent>
        <mc:AlternateContent xmlns:mc="http://schemas.openxmlformats.org/markup-compatibility/2006">
          <mc:Choice Requires="x14">
            <control shapeId="1136" r:id="rId102" name="Option Button 112">
              <controlPr defaultSize="0" autoFill="0" autoLine="0" autoPict="0">
                <anchor moveWithCells="1">
                  <from>
                    <xdr:col>0</xdr:col>
                    <xdr:colOff>190500</xdr:colOff>
                    <xdr:row>104</xdr:row>
                    <xdr:rowOff>19050</xdr:rowOff>
                  </from>
                  <to>
                    <xdr:col>0</xdr:col>
                    <xdr:colOff>5838825</xdr:colOff>
                    <xdr:row>104</xdr:row>
                    <xdr:rowOff>276225</xdr:rowOff>
                  </to>
                </anchor>
              </controlPr>
            </control>
          </mc:Choice>
        </mc:AlternateContent>
        <mc:AlternateContent xmlns:mc="http://schemas.openxmlformats.org/markup-compatibility/2006">
          <mc:Choice Requires="x14">
            <control shapeId="1137" r:id="rId103" name="Option Button 113">
              <controlPr defaultSize="0" autoFill="0" autoLine="0" autoPict="0">
                <anchor moveWithCells="1">
                  <from>
                    <xdr:col>0</xdr:col>
                    <xdr:colOff>190500</xdr:colOff>
                    <xdr:row>105</xdr:row>
                    <xdr:rowOff>19050</xdr:rowOff>
                  </from>
                  <to>
                    <xdr:col>0</xdr:col>
                    <xdr:colOff>5838825</xdr:colOff>
                    <xdr:row>105</xdr:row>
                    <xdr:rowOff>276225</xdr:rowOff>
                  </to>
                </anchor>
              </controlPr>
            </control>
          </mc:Choice>
        </mc:AlternateContent>
        <mc:AlternateContent xmlns:mc="http://schemas.openxmlformats.org/markup-compatibility/2006">
          <mc:Choice Requires="x14">
            <control shapeId="1138" r:id="rId104" name="Option Button 114">
              <controlPr defaultSize="0" autoFill="0" autoLine="0" autoPict="0">
                <anchor moveWithCells="1">
                  <from>
                    <xdr:col>0</xdr:col>
                    <xdr:colOff>190500</xdr:colOff>
                    <xdr:row>106</xdr:row>
                    <xdr:rowOff>19050</xdr:rowOff>
                  </from>
                  <to>
                    <xdr:col>0</xdr:col>
                    <xdr:colOff>5838825</xdr:colOff>
                    <xdr:row>106</xdr:row>
                    <xdr:rowOff>276225</xdr:rowOff>
                  </to>
                </anchor>
              </controlPr>
            </control>
          </mc:Choice>
        </mc:AlternateContent>
        <mc:AlternateContent xmlns:mc="http://schemas.openxmlformats.org/markup-compatibility/2006">
          <mc:Choice Requires="x14">
            <control shapeId="1139" r:id="rId105" name="Option Button 115">
              <controlPr defaultSize="0" autoFill="0" autoLine="0" autoPict="0">
                <anchor moveWithCells="1">
                  <from>
                    <xdr:col>0</xdr:col>
                    <xdr:colOff>190500</xdr:colOff>
                    <xdr:row>107</xdr:row>
                    <xdr:rowOff>19050</xdr:rowOff>
                  </from>
                  <to>
                    <xdr:col>0</xdr:col>
                    <xdr:colOff>5838825</xdr:colOff>
                    <xdr:row>107</xdr:row>
                    <xdr:rowOff>276225</xdr:rowOff>
                  </to>
                </anchor>
              </controlPr>
            </control>
          </mc:Choice>
        </mc:AlternateContent>
        <mc:AlternateContent xmlns:mc="http://schemas.openxmlformats.org/markup-compatibility/2006">
          <mc:Choice Requires="x14">
            <control shapeId="1140" r:id="rId106" name="Option Button 116">
              <controlPr defaultSize="0" autoFill="0" autoLine="0" autoPict="0">
                <anchor moveWithCells="1">
                  <from>
                    <xdr:col>0</xdr:col>
                    <xdr:colOff>190500</xdr:colOff>
                    <xdr:row>108</xdr:row>
                    <xdr:rowOff>19050</xdr:rowOff>
                  </from>
                  <to>
                    <xdr:col>0</xdr:col>
                    <xdr:colOff>5838825</xdr:colOff>
                    <xdr:row>108</xdr:row>
                    <xdr:rowOff>276225</xdr:rowOff>
                  </to>
                </anchor>
              </controlPr>
            </control>
          </mc:Choice>
        </mc:AlternateContent>
        <mc:AlternateContent xmlns:mc="http://schemas.openxmlformats.org/markup-compatibility/2006">
          <mc:Choice Requires="x14">
            <control shapeId="1141" r:id="rId107" name="Option Button 117">
              <controlPr defaultSize="0" autoFill="0" autoLine="0" autoPict="0">
                <anchor moveWithCells="1">
                  <from>
                    <xdr:col>0</xdr:col>
                    <xdr:colOff>190500</xdr:colOff>
                    <xdr:row>109</xdr:row>
                    <xdr:rowOff>19050</xdr:rowOff>
                  </from>
                  <to>
                    <xdr:col>0</xdr:col>
                    <xdr:colOff>5838825</xdr:colOff>
                    <xdr:row>109</xdr:row>
                    <xdr:rowOff>276225</xdr:rowOff>
                  </to>
                </anchor>
              </controlPr>
            </control>
          </mc:Choice>
        </mc:AlternateContent>
        <mc:AlternateContent xmlns:mc="http://schemas.openxmlformats.org/markup-compatibility/2006">
          <mc:Choice Requires="x14">
            <control shapeId="1143" r:id="rId108" name="Option Button 119">
              <controlPr defaultSize="0" autoFill="0" autoLine="0" autoPict="0">
                <anchor moveWithCells="1">
                  <from>
                    <xdr:col>0</xdr:col>
                    <xdr:colOff>190500</xdr:colOff>
                    <xdr:row>110</xdr:row>
                    <xdr:rowOff>19050</xdr:rowOff>
                  </from>
                  <to>
                    <xdr:col>0</xdr:col>
                    <xdr:colOff>5838825</xdr:colOff>
                    <xdr:row>110</xdr:row>
                    <xdr:rowOff>276225</xdr:rowOff>
                  </to>
                </anchor>
              </controlPr>
            </control>
          </mc:Choice>
        </mc:AlternateContent>
        <mc:AlternateContent xmlns:mc="http://schemas.openxmlformats.org/markup-compatibility/2006">
          <mc:Choice Requires="x14">
            <control shapeId="1144" r:id="rId109" name="Group Box 120">
              <controlPr defaultSize="0" autoFill="0" autoPict="0">
                <anchor moveWithCells="1">
                  <from>
                    <xdr:col>0</xdr:col>
                    <xdr:colOff>28575</xdr:colOff>
                    <xdr:row>169</xdr:row>
                    <xdr:rowOff>9525</xdr:rowOff>
                  </from>
                  <to>
                    <xdr:col>0</xdr:col>
                    <xdr:colOff>5991225</xdr:colOff>
                    <xdr:row>171</xdr:row>
                    <xdr:rowOff>295275</xdr:rowOff>
                  </to>
                </anchor>
              </controlPr>
            </control>
          </mc:Choice>
        </mc:AlternateContent>
        <mc:AlternateContent xmlns:mc="http://schemas.openxmlformats.org/markup-compatibility/2006">
          <mc:Choice Requires="x14">
            <control shapeId="1145" r:id="rId110" name="Option Button 121">
              <controlPr defaultSize="0" autoFill="0" autoLine="0" autoPict="0">
                <anchor moveWithCells="1">
                  <from>
                    <xdr:col>0</xdr:col>
                    <xdr:colOff>190500</xdr:colOff>
                    <xdr:row>170</xdr:row>
                    <xdr:rowOff>19050</xdr:rowOff>
                  </from>
                  <to>
                    <xdr:col>0</xdr:col>
                    <xdr:colOff>5838825</xdr:colOff>
                    <xdr:row>170</xdr:row>
                    <xdr:rowOff>276225</xdr:rowOff>
                  </to>
                </anchor>
              </controlPr>
            </control>
          </mc:Choice>
        </mc:AlternateContent>
        <mc:AlternateContent xmlns:mc="http://schemas.openxmlformats.org/markup-compatibility/2006">
          <mc:Choice Requires="x14">
            <control shapeId="1146" r:id="rId111" name="Option Button 122">
              <controlPr defaultSize="0" autoFill="0" autoLine="0" autoPict="0">
                <anchor moveWithCells="1">
                  <from>
                    <xdr:col>0</xdr:col>
                    <xdr:colOff>190500</xdr:colOff>
                    <xdr:row>171</xdr:row>
                    <xdr:rowOff>19050</xdr:rowOff>
                  </from>
                  <to>
                    <xdr:col>0</xdr:col>
                    <xdr:colOff>5838825</xdr:colOff>
                    <xdr:row>171</xdr:row>
                    <xdr:rowOff>276225</xdr:rowOff>
                  </to>
                </anchor>
              </controlPr>
            </control>
          </mc:Choice>
        </mc:AlternateContent>
        <mc:AlternateContent xmlns:mc="http://schemas.openxmlformats.org/markup-compatibility/2006">
          <mc:Choice Requires="x14">
            <control shapeId="1147" r:id="rId112" name="Group Box 123">
              <controlPr defaultSize="0" autoFill="0" autoPict="0">
                <anchor moveWithCells="1">
                  <from>
                    <xdr:col>0</xdr:col>
                    <xdr:colOff>28575</xdr:colOff>
                    <xdr:row>173</xdr:row>
                    <xdr:rowOff>9525</xdr:rowOff>
                  </from>
                  <to>
                    <xdr:col>0</xdr:col>
                    <xdr:colOff>5991225</xdr:colOff>
                    <xdr:row>177</xdr:row>
                    <xdr:rowOff>0</xdr:rowOff>
                  </to>
                </anchor>
              </controlPr>
            </control>
          </mc:Choice>
        </mc:AlternateContent>
        <mc:AlternateContent xmlns:mc="http://schemas.openxmlformats.org/markup-compatibility/2006">
          <mc:Choice Requires="x14">
            <control shapeId="1148" r:id="rId113" name="Option Button 124">
              <controlPr defaultSize="0" autoFill="0" autoLine="0" autoPict="0">
                <anchor moveWithCells="1">
                  <from>
                    <xdr:col>0</xdr:col>
                    <xdr:colOff>190500</xdr:colOff>
                    <xdr:row>174</xdr:row>
                    <xdr:rowOff>19050</xdr:rowOff>
                  </from>
                  <to>
                    <xdr:col>0</xdr:col>
                    <xdr:colOff>5838825</xdr:colOff>
                    <xdr:row>174</xdr:row>
                    <xdr:rowOff>276225</xdr:rowOff>
                  </to>
                </anchor>
              </controlPr>
            </control>
          </mc:Choice>
        </mc:AlternateContent>
        <mc:AlternateContent xmlns:mc="http://schemas.openxmlformats.org/markup-compatibility/2006">
          <mc:Choice Requires="x14">
            <control shapeId="1149" r:id="rId114" name="Option Button 125">
              <controlPr defaultSize="0" autoFill="0" autoLine="0" autoPict="0">
                <anchor moveWithCells="1">
                  <from>
                    <xdr:col>0</xdr:col>
                    <xdr:colOff>190500</xdr:colOff>
                    <xdr:row>175</xdr:row>
                    <xdr:rowOff>19050</xdr:rowOff>
                  </from>
                  <to>
                    <xdr:col>0</xdr:col>
                    <xdr:colOff>5838825</xdr:colOff>
                    <xdr:row>175</xdr:row>
                    <xdr:rowOff>276225</xdr:rowOff>
                  </to>
                </anchor>
              </controlPr>
            </control>
          </mc:Choice>
        </mc:AlternateContent>
        <mc:AlternateContent xmlns:mc="http://schemas.openxmlformats.org/markup-compatibility/2006">
          <mc:Choice Requires="x14">
            <control shapeId="1150" r:id="rId115" name="Group Box 126">
              <controlPr defaultSize="0" autoFill="0" autoPict="0">
                <anchor moveWithCells="1">
                  <from>
                    <xdr:col>0</xdr:col>
                    <xdr:colOff>28575</xdr:colOff>
                    <xdr:row>178</xdr:row>
                    <xdr:rowOff>9525</xdr:rowOff>
                  </from>
                  <to>
                    <xdr:col>0</xdr:col>
                    <xdr:colOff>5991225</xdr:colOff>
                    <xdr:row>180</xdr:row>
                    <xdr:rowOff>295275</xdr:rowOff>
                  </to>
                </anchor>
              </controlPr>
            </control>
          </mc:Choice>
        </mc:AlternateContent>
        <mc:AlternateContent xmlns:mc="http://schemas.openxmlformats.org/markup-compatibility/2006">
          <mc:Choice Requires="x14">
            <control shapeId="1151" r:id="rId116" name="Option Button 127">
              <controlPr defaultSize="0" autoFill="0" autoLine="0" autoPict="0">
                <anchor moveWithCells="1">
                  <from>
                    <xdr:col>0</xdr:col>
                    <xdr:colOff>190500</xdr:colOff>
                    <xdr:row>179</xdr:row>
                    <xdr:rowOff>19050</xdr:rowOff>
                  </from>
                  <to>
                    <xdr:col>0</xdr:col>
                    <xdr:colOff>5838825</xdr:colOff>
                    <xdr:row>179</xdr:row>
                    <xdr:rowOff>276225</xdr:rowOff>
                  </to>
                </anchor>
              </controlPr>
            </control>
          </mc:Choice>
        </mc:AlternateContent>
        <mc:AlternateContent xmlns:mc="http://schemas.openxmlformats.org/markup-compatibility/2006">
          <mc:Choice Requires="x14">
            <control shapeId="1152" r:id="rId117" name="Option Button 128">
              <controlPr defaultSize="0" autoFill="0" autoLine="0" autoPict="0">
                <anchor moveWithCells="1">
                  <from>
                    <xdr:col>0</xdr:col>
                    <xdr:colOff>190500</xdr:colOff>
                    <xdr:row>180</xdr:row>
                    <xdr:rowOff>19050</xdr:rowOff>
                  </from>
                  <to>
                    <xdr:col>0</xdr:col>
                    <xdr:colOff>5838825</xdr:colOff>
                    <xdr:row>180</xdr:row>
                    <xdr:rowOff>276225</xdr:rowOff>
                  </to>
                </anchor>
              </controlPr>
            </control>
          </mc:Choice>
        </mc:AlternateContent>
        <mc:AlternateContent xmlns:mc="http://schemas.openxmlformats.org/markup-compatibility/2006">
          <mc:Choice Requires="x14">
            <control shapeId="1153" r:id="rId118" name="Group Box 129">
              <controlPr defaultSize="0" autoFill="0" autoPict="0">
                <anchor moveWithCells="1">
                  <from>
                    <xdr:col>0</xdr:col>
                    <xdr:colOff>28575</xdr:colOff>
                    <xdr:row>182</xdr:row>
                    <xdr:rowOff>9525</xdr:rowOff>
                  </from>
                  <to>
                    <xdr:col>0</xdr:col>
                    <xdr:colOff>5991225</xdr:colOff>
                    <xdr:row>186</xdr:row>
                    <xdr:rowOff>0</xdr:rowOff>
                  </to>
                </anchor>
              </controlPr>
            </control>
          </mc:Choice>
        </mc:AlternateContent>
        <mc:AlternateContent xmlns:mc="http://schemas.openxmlformats.org/markup-compatibility/2006">
          <mc:Choice Requires="x14">
            <control shapeId="1154" r:id="rId119" name="Option Button 130">
              <controlPr defaultSize="0" autoFill="0" autoLine="0" autoPict="0">
                <anchor moveWithCells="1">
                  <from>
                    <xdr:col>0</xdr:col>
                    <xdr:colOff>190500</xdr:colOff>
                    <xdr:row>183</xdr:row>
                    <xdr:rowOff>19050</xdr:rowOff>
                  </from>
                  <to>
                    <xdr:col>0</xdr:col>
                    <xdr:colOff>5838825</xdr:colOff>
                    <xdr:row>183</xdr:row>
                    <xdr:rowOff>276225</xdr:rowOff>
                  </to>
                </anchor>
              </controlPr>
            </control>
          </mc:Choice>
        </mc:AlternateContent>
        <mc:AlternateContent xmlns:mc="http://schemas.openxmlformats.org/markup-compatibility/2006">
          <mc:Choice Requires="x14">
            <control shapeId="1155" r:id="rId120" name="Option Button 131">
              <controlPr defaultSize="0" autoFill="0" autoLine="0" autoPict="0">
                <anchor moveWithCells="1">
                  <from>
                    <xdr:col>0</xdr:col>
                    <xdr:colOff>190500</xdr:colOff>
                    <xdr:row>184</xdr:row>
                    <xdr:rowOff>19050</xdr:rowOff>
                  </from>
                  <to>
                    <xdr:col>0</xdr:col>
                    <xdr:colOff>5838825</xdr:colOff>
                    <xdr:row>184</xdr:row>
                    <xdr:rowOff>276225</xdr:rowOff>
                  </to>
                </anchor>
              </controlPr>
            </control>
          </mc:Choice>
        </mc:AlternateContent>
        <mc:AlternateContent xmlns:mc="http://schemas.openxmlformats.org/markup-compatibility/2006">
          <mc:Choice Requires="x14">
            <control shapeId="1156" r:id="rId121" name="Group Box 132">
              <controlPr defaultSize="0" autoFill="0" autoPict="0">
                <anchor moveWithCells="1">
                  <from>
                    <xdr:col>0</xdr:col>
                    <xdr:colOff>28575</xdr:colOff>
                    <xdr:row>187</xdr:row>
                    <xdr:rowOff>9525</xdr:rowOff>
                  </from>
                  <to>
                    <xdr:col>0</xdr:col>
                    <xdr:colOff>5991225</xdr:colOff>
                    <xdr:row>189</xdr:row>
                    <xdr:rowOff>295275</xdr:rowOff>
                  </to>
                </anchor>
              </controlPr>
            </control>
          </mc:Choice>
        </mc:AlternateContent>
        <mc:AlternateContent xmlns:mc="http://schemas.openxmlformats.org/markup-compatibility/2006">
          <mc:Choice Requires="x14">
            <control shapeId="1157" r:id="rId122" name="Option Button 133">
              <controlPr defaultSize="0" autoFill="0" autoLine="0" autoPict="0">
                <anchor moveWithCells="1">
                  <from>
                    <xdr:col>0</xdr:col>
                    <xdr:colOff>190500</xdr:colOff>
                    <xdr:row>188</xdr:row>
                    <xdr:rowOff>19050</xdr:rowOff>
                  </from>
                  <to>
                    <xdr:col>0</xdr:col>
                    <xdr:colOff>5838825</xdr:colOff>
                    <xdr:row>188</xdr:row>
                    <xdr:rowOff>276225</xdr:rowOff>
                  </to>
                </anchor>
              </controlPr>
            </control>
          </mc:Choice>
        </mc:AlternateContent>
        <mc:AlternateContent xmlns:mc="http://schemas.openxmlformats.org/markup-compatibility/2006">
          <mc:Choice Requires="x14">
            <control shapeId="1158" r:id="rId123" name="Option Button 134">
              <controlPr defaultSize="0" autoFill="0" autoLine="0" autoPict="0">
                <anchor moveWithCells="1">
                  <from>
                    <xdr:col>0</xdr:col>
                    <xdr:colOff>190500</xdr:colOff>
                    <xdr:row>189</xdr:row>
                    <xdr:rowOff>19050</xdr:rowOff>
                  </from>
                  <to>
                    <xdr:col>0</xdr:col>
                    <xdr:colOff>5838825</xdr:colOff>
                    <xdr:row>189</xdr:row>
                    <xdr:rowOff>276225</xdr:rowOff>
                  </to>
                </anchor>
              </controlPr>
            </control>
          </mc:Choice>
        </mc:AlternateContent>
        <mc:AlternateContent xmlns:mc="http://schemas.openxmlformats.org/markup-compatibility/2006">
          <mc:Choice Requires="x14">
            <control shapeId="1159" r:id="rId124" name="Group Box 135">
              <controlPr defaultSize="0" autoFill="0" autoPict="0">
                <anchor moveWithCells="1">
                  <from>
                    <xdr:col>0</xdr:col>
                    <xdr:colOff>28575</xdr:colOff>
                    <xdr:row>191</xdr:row>
                    <xdr:rowOff>9525</xdr:rowOff>
                  </from>
                  <to>
                    <xdr:col>0</xdr:col>
                    <xdr:colOff>5991225</xdr:colOff>
                    <xdr:row>195</xdr:row>
                    <xdr:rowOff>9525</xdr:rowOff>
                  </to>
                </anchor>
              </controlPr>
            </control>
          </mc:Choice>
        </mc:AlternateContent>
        <mc:AlternateContent xmlns:mc="http://schemas.openxmlformats.org/markup-compatibility/2006">
          <mc:Choice Requires="x14">
            <control shapeId="1160" r:id="rId125" name="Option Button 136">
              <controlPr defaultSize="0" autoFill="0" autoLine="0" autoPict="0">
                <anchor moveWithCells="1">
                  <from>
                    <xdr:col>0</xdr:col>
                    <xdr:colOff>190500</xdr:colOff>
                    <xdr:row>193</xdr:row>
                    <xdr:rowOff>19050</xdr:rowOff>
                  </from>
                  <to>
                    <xdr:col>0</xdr:col>
                    <xdr:colOff>5838825</xdr:colOff>
                    <xdr:row>193</xdr:row>
                    <xdr:rowOff>276225</xdr:rowOff>
                  </to>
                </anchor>
              </controlPr>
            </control>
          </mc:Choice>
        </mc:AlternateContent>
        <mc:AlternateContent xmlns:mc="http://schemas.openxmlformats.org/markup-compatibility/2006">
          <mc:Choice Requires="x14">
            <control shapeId="1161" r:id="rId126" name="Option Button 137">
              <controlPr defaultSize="0" autoFill="0" autoLine="0" autoPict="0">
                <anchor moveWithCells="1">
                  <from>
                    <xdr:col>0</xdr:col>
                    <xdr:colOff>190500</xdr:colOff>
                    <xdr:row>194</xdr:row>
                    <xdr:rowOff>19050</xdr:rowOff>
                  </from>
                  <to>
                    <xdr:col>0</xdr:col>
                    <xdr:colOff>5838825</xdr:colOff>
                    <xdr:row>194</xdr:row>
                    <xdr:rowOff>276225</xdr:rowOff>
                  </to>
                </anchor>
              </controlPr>
            </control>
          </mc:Choice>
        </mc:AlternateContent>
        <mc:AlternateContent xmlns:mc="http://schemas.openxmlformats.org/markup-compatibility/2006">
          <mc:Choice Requires="x14">
            <control shapeId="1162" r:id="rId127" name="Group Box 138">
              <controlPr defaultSize="0" autoFill="0" autoPict="0">
                <anchor moveWithCells="1">
                  <from>
                    <xdr:col>0</xdr:col>
                    <xdr:colOff>28575</xdr:colOff>
                    <xdr:row>198</xdr:row>
                    <xdr:rowOff>9525</xdr:rowOff>
                  </from>
                  <to>
                    <xdr:col>0</xdr:col>
                    <xdr:colOff>5991225</xdr:colOff>
                    <xdr:row>200</xdr:row>
                    <xdr:rowOff>295275</xdr:rowOff>
                  </to>
                </anchor>
              </controlPr>
            </control>
          </mc:Choice>
        </mc:AlternateContent>
        <mc:AlternateContent xmlns:mc="http://schemas.openxmlformats.org/markup-compatibility/2006">
          <mc:Choice Requires="x14">
            <control shapeId="1163" r:id="rId128" name="Option Button 139">
              <controlPr defaultSize="0" autoFill="0" autoLine="0" autoPict="0">
                <anchor moveWithCells="1">
                  <from>
                    <xdr:col>0</xdr:col>
                    <xdr:colOff>190500</xdr:colOff>
                    <xdr:row>199</xdr:row>
                    <xdr:rowOff>19050</xdr:rowOff>
                  </from>
                  <to>
                    <xdr:col>0</xdr:col>
                    <xdr:colOff>5838825</xdr:colOff>
                    <xdr:row>199</xdr:row>
                    <xdr:rowOff>276225</xdr:rowOff>
                  </to>
                </anchor>
              </controlPr>
            </control>
          </mc:Choice>
        </mc:AlternateContent>
        <mc:AlternateContent xmlns:mc="http://schemas.openxmlformats.org/markup-compatibility/2006">
          <mc:Choice Requires="x14">
            <control shapeId="1164" r:id="rId129" name="Option Button 140">
              <controlPr defaultSize="0" autoFill="0" autoLine="0" autoPict="0">
                <anchor moveWithCells="1">
                  <from>
                    <xdr:col>0</xdr:col>
                    <xdr:colOff>190500</xdr:colOff>
                    <xdr:row>200</xdr:row>
                    <xdr:rowOff>19050</xdr:rowOff>
                  </from>
                  <to>
                    <xdr:col>0</xdr:col>
                    <xdr:colOff>5838825</xdr:colOff>
                    <xdr:row>200</xdr:row>
                    <xdr:rowOff>276225</xdr:rowOff>
                  </to>
                </anchor>
              </controlPr>
            </control>
          </mc:Choice>
        </mc:AlternateContent>
        <mc:AlternateContent xmlns:mc="http://schemas.openxmlformats.org/markup-compatibility/2006">
          <mc:Choice Requires="x14">
            <control shapeId="1165" r:id="rId130" name="Group Box 141">
              <controlPr defaultSize="0" autoFill="0" autoPict="0">
                <anchor moveWithCells="1">
                  <from>
                    <xdr:col>0</xdr:col>
                    <xdr:colOff>28575</xdr:colOff>
                    <xdr:row>202</xdr:row>
                    <xdr:rowOff>9525</xdr:rowOff>
                  </from>
                  <to>
                    <xdr:col>0</xdr:col>
                    <xdr:colOff>5991225</xdr:colOff>
                    <xdr:row>204</xdr:row>
                    <xdr:rowOff>295275</xdr:rowOff>
                  </to>
                </anchor>
              </controlPr>
            </control>
          </mc:Choice>
        </mc:AlternateContent>
        <mc:AlternateContent xmlns:mc="http://schemas.openxmlformats.org/markup-compatibility/2006">
          <mc:Choice Requires="x14">
            <control shapeId="1166" r:id="rId131" name="Option Button 142">
              <controlPr defaultSize="0" autoFill="0" autoLine="0" autoPict="0">
                <anchor moveWithCells="1">
                  <from>
                    <xdr:col>0</xdr:col>
                    <xdr:colOff>190500</xdr:colOff>
                    <xdr:row>203</xdr:row>
                    <xdr:rowOff>19050</xdr:rowOff>
                  </from>
                  <to>
                    <xdr:col>0</xdr:col>
                    <xdr:colOff>5838825</xdr:colOff>
                    <xdr:row>203</xdr:row>
                    <xdr:rowOff>276225</xdr:rowOff>
                  </to>
                </anchor>
              </controlPr>
            </control>
          </mc:Choice>
        </mc:AlternateContent>
        <mc:AlternateContent xmlns:mc="http://schemas.openxmlformats.org/markup-compatibility/2006">
          <mc:Choice Requires="x14">
            <control shapeId="1167" r:id="rId132" name="Option Button 143">
              <controlPr defaultSize="0" autoFill="0" autoLine="0" autoPict="0">
                <anchor moveWithCells="1">
                  <from>
                    <xdr:col>0</xdr:col>
                    <xdr:colOff>190500</xdr:colOff>
                    <xdr:row>204</xdr:row>
                    <xdr:rowOff>19050</xdr:rowOff>
                  </from>
                  <to>
                    <xdr:col>0</xdr:col>
                    <xdr:colOff>5838825</xdr:colOff>
                    <xdr:row>204</xdr:row>
                    <xdr:rowOff>276225</xdr:rowOff>
                  </to>
                </anchor>
              </controlPr>
            </control>
          </mc:Choice>
        </mc:AlternateContent>
        <mc:AlternateContent xmlns:mc="http://schemas.openxmlformats.org/markup-compatibility/2006">
          <mc:Choice Requires="x14">
            <control shapeId="1168" r:id="rId133" name="Group Box 144">
              <controlPr defaultSize="0" autoFill="0" autoPict="0">
                <anchor moveWithCells="1">
                  <from>
                    <xdr:col>0</xdr:col>
                    <xdr:colOff>28575</xdr:colOff>
                    <xdr:row>206</xdr:row>
                    <xdr:rowOff>9525</xdr:rowOff>
                  </from>
                  <to>
                    <xdr:col>0</xdr:col>
                    <xdr:colOff>5991225</xdr:colOff>
                    <xdr:row>211</xdr:row>
                    <xdr:rowOff>0</xdr:rowOff>
                  </to>
                </anchor>
              </controlPr>
            </control>
          </mc:Choice>
        </mc:AlternateContent>
        <mc:AlternateContent xmlns:mc="http://schemas.openxmlformats.org/markup-compatibility/2006">
          <mc:Choice Requires="x14">
            <control shapeId="1169" r:id="rId134" name="Option Button 145">
              <controlPr defaultSize="0" autoFill="0" autoLine="0" autoPict="0">
                <anchor moveWithCells="1">
                  <from>
                    <xdr:col>0</xdr:col>
                    <xdr:colOff>190500</xdr:colOff>
                    <xdr:row>207</xdr:row>
                    <xdr:rowOff>19050</xdr:rowOff>
                  </from>
                  <to>
                    <xdr:col>0</xdr:col>
                    <xdr:colOff>5838825</xdr:colOff>
                    <xdr:row>207</xdr:row>
                    <xdr:rowOff>276225</xdr:rowOff>
                  </to>
                </anchor>
              </controlPr>
            </control>
          </mc:Choice>
        </mc:AlternateContent>
        <mc:AlternateContent xmlns:mc="http://schemas.openxmlformats.org/markup-compatibility/2006">
          <mc:Choice Requires="x14">
            <control shapeId="1170" r:id="rId135" name="Option Button 146">
              <controlPr defaultSize="0" autoFill="0" autoLine="0" autoPict="0">
                <anchor moveWithCells="1">
                  <from>
                    <xdr:col>0</xdr:col>
                    <xdr:colOff>190500</xdr:colOff>
                    <xdr:row>208</xdr:row>
                    <xdr:rowOff>19050</xdr:rowOff>
                  </from>
                  <to>
                    <xdr:col>0</xdr:col>
                    <xdr:colOff>5838825</xdr:colOff>
                    <xdr:row>208</xdr:row>
                    <xdr:rowOff>276225</xdr:rowOff>
                  </to>
                </anchor>
              </controlPr>
            </control>
          </mc:Choice>
        </mc:AlternateContent>
        <mc:AlternateContent xmlns:mc="http://schemas.openxmlformats.org/markup-compatibility/2006">
          <mc:Choice Requires="x14">
            <control shapeId="1171" r:id="rId136" name="Option Button 147">
              <controlPr defaultSize="0" autoFill="0" autoLine="0" autoPict="0">
                <anchor moveWithCells="1">
                  <from>
                    <xdr:col>0</xdr:col>
                    <xdr:colOff>190500</xdr:colOff>
                    <xdr:row>209</xdr:row>
                    <xdr:rowOff>19050</xdr:rowOff>
                  </from>
                  <to>
                    <xdr:col>0</xdr:col>
                    <xdr:colOff>5838825</xdr:colOff>
                    <xdr:row>209</xdr:row>
                    <xdr:rowOff>276225</xdr:rowOff>
                  </to>
                </anchor>
              </controlPr>
            </control>
          </mc:Choice>
        </mc:AlternateContent>
        <mc:AlternateContent xmlns:mc="http://schemas.openxmlformats.org/markup-compatibility/2006">
          <mc:Choice Requires="x14">
            <control shapeId="1174" r:id="rId137" name="Group Box 150">
              <controlPr defaultSize="0" autoFill="0" autoPict="0">
                <anchor moveWithCells="1">
                  <from>
                    <xdr:col>0</xdr:col>
                    <xdr:colOff>28575</xdr:colOff>
                    <xdr:row>217</xdr:row>
                    <xdr:rowOff>9525</xdr:rowOff>
                  </from>
                  <to>
                    <xdr:col>0</xdr:col>
                    <xdr:colOff>5991225</xdr:colOff>
                    <xdr:row>221</xdr:row>
                    <xdr:rowOff>0</xdr:rowOff>
                  </to>
                </anchor>
              </controlPr>
            </control>
          </mc:Choice>
        </mc:AlternateContent>
        <mc:AlternateContent xmlns:mc="http://schemas.openxmlformats.org/markup-compatibility/2006">
          <mc:Choice Requires="x14">
            <control shapeId="1175" r:id="rId138" name="Option Button 151">
              <controlPr defaultSize="0" autoFill="0" autoLine="0" autoPict="0">
                <anchor moveWithCells="1">
                  <from>
                    <xdr:col>0</xdr:col>
                    <xdr:colOff>190500</xdr:colOff>
                    <xdr:row>218</xdr:row>
                    <xdr:rowOff>19050</xdr:rowOff>
                  </from>
                  <to>
                    <xdr:col>0</xdr:col>
                    <xdr:colOff>5915025</xdr:colOff>
                    <xdr:row>218</xdr:row>
                    <xdr:rowOff>276225</xdr:rowOff>
                  </to>
                </anchor>
              </controlPr>
            </control>
          </mc:Choice>
        </mc:AlternateContent>
        <mc:AlternateContent xmlns:mc="http://schemas.openxmlformats.org/markup-compatibility/2006">
          <mc:Choice Requires="x14">
            <control shapeId="1176" r:id="rId139" name="Option Button 152">
              <controlPr defaultSize="0" autoFill="0" autoLine="0" autoPict="0">
                <anchor moveWithCells="1">
                  <from>
                    <xdr:col>0</xdr:col>
                    <xdr:colOff>190500</xdr:colOff>
                    <xdr:row>219</xdr:row>
                    <xdr:rowOff>19050</xdr:rowOff>
                  </from>
                  <to>
                    <xdr:col>0</xdr:col>
                    <xdr:colOff>5915025</xdr:colOff>
                    <xdr:row>219</xdr:row>
                    <xdr:rowOff>276225</xdr:rowOff>
                  </to>
                </anchor>
              </controlPr>
            </control>
          </mc:Choice>
        </mc:AlternateContent>
        <mc:AlternateContent xmlns:mc="http://schemas.openxmlformats.org/markup-compatibility/2006">
          <mc:Choice Requires="x14">
            <control shapeId="1177" r:id="rId140" name="Option Button 153">
              <controlPr defaultSize="0" autoFill="0" autoLine="0" autoPict="0">
                <anchor moveWithCells="1">
                  <from>
                    <xdr:col>0</xdr:col>
                    <xdr:colOff>190500</xdr:colOff>
                    <xdr:row>220</xdr:row>
                    <xdr:rowOff>19050</xdr:rowOff>
                  </from>
                  <to>
                    <xdr:col>0</xdr:col>
                    <xdr:colOff>5915025</xdr:colOff>
                    <xdr:row>220</xdr:row>
                    <xdr:rowOff>276225</xdr:rowOff>
                  </to>
                </anchor>
              </controlPr>
            </control>
          </mc:Choice>
        </mc:AlternateContent>
        <mc:AlternateContent xmlns:mc="http://schemas.openxmlformats.org/markup-compatibility/2006">
          <mc:Choice Requires="x14">
            <control shapeId="1178" r:id="rId141" name="Group Box 154">
              <controlPr defaultSize="0" autoFill="0" autoPict="0">
                <anchor moveWithCells="1">
                  <from>
                    <xdr:col>0</xdr:col>
                    <xdr:colOff>28575</xdr:colOff>
                    <xdr:row>222</xdr:row>
                    <xdr:rowOff>0</xdr:rowOff>
                  </from>
                  <to>
                    <xdr:col>0</xdr:col>
                    <xdr:colOff>5991225</xdr:colOff>
                    <xdr:row>225</xdr:row>
                    <xdr:rowOff>295275</xdr:rowOff>
                  </to>
                </anchor>
              </controlPr>
            </control>
          </mc:Choice>
        </mc:AlternateContent>
        <mc:AlternateContent xmlns:mc="http://schemas.openxmlformats.org/markup-compatibility/2006">
          <mc:Choice Requires="x14">
            <control shapeId="1179" r:id="rId142" name="Option Button 155">
              <controlPr defaultSize="0" autoFill="0" autoLine="0" autoPict="0">
                <anchor moveWithCells="1">
                  <from>
                    <xdr:col>0</xdr:col>
                    <xdr:colOff>190500</xdr:colOff>
                    <xdr:row>224</xdr:row>
                    <xdr:rowOff>19050</xdr:rowOff>
                  </from>
                  <to>
                    <xdr:col>0</xdr:col>
                    <xdr:colOff>5838825</xdr:colOff>
                    <xdr:row>224</xdr:row>
                    <xdr:rowOff>276225</xdr:rowOff>
                  </to>
                </anchor>
              </controlPr>
            </control>
          </mc:Choice>
        </mc:AlternateContent>
        <mc:AlternateContent xmlns:mc="http://schemas.openxmlformats.org/markup-compatibility/2006">
          <mc:Choice Requires="x14">
            <control shapeId="1180" r:id="rId143" name="Option Button 156">
              <controlPr defaultSize="0" autoFill="0" autoLine="0" autoPict="0">
                <anchor moveWithCells="1">
                  <from>
                    <xdr:col>0</xdr:col>
                    <xdr:colOff>190500</xdr:colOff>
                    <xdr:row>225</xdr:row>
                    <xdr:rowOff>19050</xdr:rowOff>
                  </from>
                  <to>
                    <xdr:col>0</xdr:col>
                    <xdr:colOff>5838825</xdr:colOff>
                    <xdr:row>225</xdr:row>
                    <xdr:rowOff>276225</xdr:rowOff>
                  </to>
                </anchor>
              </controlPr>
            </control>
          </mc:Choice>
        </mc:AlternateContent>
        <mc:AlternateContent xmlns:mc="http://schemas.openxmlformats.org/markup-compatibility/2006">
          <mc:Choice Requires="x14">
            <control shapeId="1181" r:id="rId144" name="Group Box 157">
              <controlPr defaultSize="0" autoFill="0" autoPict="0">
                <anchor moveWithCells="1">
                  <from>
                    <xdr:col>0</xdr:col>
                    <xdr:colOff>28575</xdr:colOff>
                    <xdr:row>227</xdr:row>
                    <xdr:rowOff>9525</xdr:rowOff>
                  </from>
                  <to>
                    <xdr:col>0</xdr:col>
                    <xdr:colOff>5991225</xdr:colOff>
                    <xdr:row>233</xdr:row>
                    <xdr:rowOff>0</xdr:rowOff>
                  </to>
                </anchor>
              </controlPr>
            </control>
          </mc:Choice>
        </mc:AlternateContent>
        <mc:AlternateContent xmlns:mc="http://schemas.openxmlformats.org/markup-compatibility/2006">
          <mc:Choice Requires="x14">
            <control shapeId="1182" r:id="rId145" name="Option Button 158">
              <controlPr defaultSize="0" autoFill="0" autoLine="0" autoPict="0">
                <anchor moveWithCells="1">
                  <from>
                    <xdr:col>0</xdr:col>
                    <xdr:colOff>190500</xdr:colOff>
                    <xdr:row>228</xdr:row>
                    <xdr:rowOff>19050</xdr:rowOff>
                  </from>
                  <to>
                    <xdr:col>0</xdr:col>
                    <xdr:colOff>5838825</xdr:colOff>
                    <xdr:row>228</xdr:row>
                    <xdr:rowOff>276225</xdr:rowOff>
                  </to>
                </anchor>
              </controlPr>
            </control>
          </mc:Choice>
        </mc:AlternateContent>
        <mc:AlternateContent xmlns:mc="http://schemas.openxmlformats.org/markup-compatibility/2006">
          <mc:Choice Requires="x14">
            <control shapeId="1183" r:id="rId146" name="Option Button 159">
              <controlPr defaultSize="0" autoFill="0" autoLine="0" autoPict="0">
                <anchor moveWithCells="1">
                  <from>
                    <xdr:col>0</xdr:col>
                    <xdr:colOff>190500</xdr:colOff>
                    <xdr:row>229</xdr:row>
                    <xdr:rowOff>19050</xdr:rowOff>
                  </from>
                  <to>
                    <xdr:col>0</xdr:col>
                    <xdr:colOff>5838825</xdr:colOff>
                    <xdr:row>229</xdr:row>
                    <xdr:rowOff>276225</xdr:rowOff>
                  </to>
                </anchor>
              </controlPr>
            </control>
          </mc:Choice>
        </mc:AlternateContent>
        <mc:AlternateContent xmlns:mc="http://schemas.openxmlformats.org/markup-compatibility/2006">
          <mc:Choice Requires="x14">
            <control shapeId="1184" r:id="rId147" name="Option Button 160">
              <controlPr defaultSize="0" autoFill="0" autoLine="0" autoPict="0">
                <anchor moveWithCells="1">
                  <from>
                    <xdr:col>0</xdr:col>
                    <xdr:colOff>190500</xdr:colOff>
                    <xdr:row>230</xdr:row>
                    <xdr:rowOff>19050</xdr:rowOff>
                  </from>
                  <to>
                    <xdr:col>0</xdr:col>
                    <xdr:colOff>5838825</xdr:colOff>
                    <xdr:row>230</xdr:row>
                    <xdr:rowOff>276225</xdr:rowOff>
                  </to>
                </anchor>
              </controlPr>
            </control>
          </mc:Choice>
        </mc:AlternateContent>
        <mc:AlternateContent xmlns:mc="http://schemas.openxmlformats.org/markup-compatibility/2006">
          <mc:Choice Requires="x14">
            <control shapeId="1185" r:id="rId148" name="Option Button 161">
              <controlPr defaultSize="0" autoFill="0" autoLine="0" autoPict="0">
                <anchor moveWithCells="1">
                  <from>
                    <xdr:col>0</xdr:col>
                    <xdr:colOff>190500</xdr:colOff>
                    <xdr:row>231</xdr:row>
                    <xdr:rowOff>19050</xdr:rowOff>
                  </from>
                  <to>
                    <xdr:col>0</xdr:col>
                    <xdr:colOff>5838825</xdr:colOff>
                    <xdr:row>231</xdr:row>
                    <xdr:rowOff>276225</xdr:rowOff>
                  </to>
                </anchor>
              </controlPr>
            </control>
          </mc:Choice>
        </mc:AlternateContent>
        <mc:AlternateContent xmlns:mc="http://schemas.openxmlformats.org/markup-compatibility/2006">
          <mc:Choice Requires="x14">
            <control shapeId="1186" r:id="rId149" name="Option Button 162">
              <controlPr defaultSize="0" autoFill="0" autoLine="0" autoPict="0">
                <anchor moveWithCells="1">
                  <from>
                    <xdr:col>0</xdr:col>
                    <xdr:colOff>190500</xdr:colOff>
                    <xdr:row>232</xdr:row>
                    <xdr:rowOff>19050</xdr:rowOff>
                  </from>
                  <to>
                    <xdr:col>0</xdr:col>
                    <xdr:colOff>5838825</xdr:colOff>
                    <xdr:row>232</xdr:row>
                    <xdr:rowOff>276225</xdr:rowOff>
                  </to>
                </anchor>
              </controlPr>
            </control>
          </mc:Choice>
        </mc:AlternateContent>
        <mc:AlternateContent xmlns:mc="http://schemas.openxmlformats.org/markup-compatibility/2006">
          <mc:Choice Requires="x14">
            <control shapeId="1187" r:id="rId150" name="Group Box 163">
              <controlPr defaultSize="0" autoFill="0" autoPict="0">
                <anchor moveWithCells="1">
                  <from>
                    <xdr:col>0</xdr:col>
                    <xdr:colOff>28575</xdr:colOff>
                    <xdr:row>234</xdr:row>
                    <xdr:rowOff>9525</xdr:rowOff>
                  </from>
                  <to>
                    <xdr:col>0</xdr:col>
                    <xdr:colOff>5991225</xdr:colOff>
                    <xdr:row>239</xdr:row>
                    <xdr:rowOff>0</xdr:rowOff>
                  </to>
                </anchor>
              </controlPr>
            </control>
          </mc:Choice>
        </mc:AlternateContent>
        <mc:AlternateContent xmlns:mc="http://schemas.openxmlformats.org/markup-compatibility/2006">
          <mc:Choice Requires="x14">
            <control shapeId="1188" r:id="rId151" name="Option Button 164">
              <controlPr defaultSize="0" autoFill="0" autoLine="0" autoPict="0">
                <anchor moveWithCells="1">
                  <from>
                    <xdr:col>0</xdr:col>
                    <xdr:colOff>190500</xdr:colOff>
                    <xdr:row>235</xdr:row>
                    <xdr:rowOff>19050</xdr:rowOff>
                  </from>
                  <to>
                    <xdr:col>0</xdr:col>
                    <xdr:colOff>5838825</xdr:colOff>
                    <xdr:row>235</xdr:row>
                    <xdr:rowOff>276225</xdr:rowOff>
                  </to>
                </anchor>
              </controlPr>
            </control>
          </mc:Choice>
        </mc:AlternateContent>
        <mc:AlternateContent xmlns:mc="http://schemas.openxmlformats.org/markup-compatibility/2006">
          <mc:Choice Requires="x14">
            <control shapeId="1189" r:id="rId152" name="Option Button 165">
              <controlPr defaultSize="0" autoFill="0" autoLine="0" autoPict="0">
                <anchor moveWithCells="1">
                  <from>
                    <xdr:col>0</xdr:col>
                    <xdr:colOff>190500</xdr:colOff>
                    <xdr:row>236</xdr:row>
                    <xdr:rowOff>19050</xdr:rowOff>
                  </from>
                  <to>
                    <xdr:col>0</xdr:col>
                    <xdr:colOff>5838825</xdr:colOff>
                    <xdr:row>236</xdr:row>
                    <xdr:rowOff>276225</xdr:rowOff>
                  </to>
                </anchor>
              </controlPr>
            </control>
          </mc:Choice>
        </mc:AlternateContent>
        <mc:AlternateContent xmlns:mc="http://schemas.openxmlformats.org/markup-compatibility/2006">
          <mc:Choice Requires="x14">
            <control shapeId="1190" r:id="rId153" name="Option Button 166">
              <controlPr defaultSize="0" autoFill="0" autoLine="0" autoPict="0">
                <anchor moveWithCells="1">
                  <from>
                    <xdr:col>0</xdr:col>
                    <xdr:colOff>190500</xdr:colOff>
                    <xdr:row>237</xdr:row>
                    <xdr:rowOff>19050</xdr:rowOff>
                  </from>
                  <to>
                    <xdr:col>0</xdr:col>
                    <xdr:colOff>5838825</xdr:colOff>
                    <xdr:row>237</xdr:row>
                    <xdr:rowOff>276225</xdr:rowOff>
                  </to>
                </anchor>
              </controlPr>
            </control>
          </mc:Choice>
        </mc:AlternateContent>
        <mc:AlternateContent xmlns:mc="http://schemas.openxmlformats.org/markup-compatibility/2006">
          <mc:Choice Requires="x14">
            <control shapeId="1191" r:id="rId154" name="Option Button 167">
              <controlPr defaultSize="0" autoFill="0" autoLine="0" autoPict="0">
                <anchor moveWithCells="1">
                  <from>
                    <xdr:col>0</xdr:col>
                    <xdr:colOff>190500</xdr:colOff>
                    <xdr:row>238</xdr:row>
                    <xdr:rowOff>19050</xdr:rowOff>
                  </from>
                  <to>
                    <xdr:col>0</xdr:col>
                    <xdr:colOff>5838825</xdr:colOff>
                    <xdr:row>238</xdr:row>
                    <xdr:rowOff>276225</xdr:rowOff>
                  </to>
                </anchor>
              </controlPr>
            </control>
          </mc:Choice>
        </mc:AlternateContent>
        <mc:AlternateContent xmlns:mc="http://schemas.openxmlformats.org/markup-compatibility/2006">
          <mc:Choice Requires="x14">
            <control shapeId="1192" r:id="rId155" name="Group Box 168">
              <controlPr defaultSize="0" autoFill="0" autoPict="0">
                <anchor moveWithCells="1">
                  <from>
                    <xdr:col>0</xdr:col>
                    <xdr:colOff>28575</xdr:colOff>
                    <xdr:row>240</xdr:row>
                    <xdr:rowOff>9525</xdr:rowOff>
                  </from>
                  <to>
                    <xdr:col>0</xdr:col>
                    <xdr:colOff>5991225</xdr:colOff>
                    <xdr:row>242</xdr:row>
                    <xdr:rowOff>295275</xdr:rowOff>
                  </to>
                </anchor>
              </controlPr>
            </control>
          </mc:Choice>
        </mc:AlternateContent>
        <mc:AlternateContent xmlns:mc="http://schemas.openxmlformats.org/markup-compatibility/2006">
          <mc:Choice Requires="x14">
            <control shapeId="1193" r:id="rId156" name="Option Button 169">
              <controlPr defaultSize="0" autoFill="0" autoLine="0" autoPict="0">
                <anchor moveWithCells="1">
                  <from>
                    <xdr:col>0</xdr:col>
                    <xdr:colOff>190500</xdr:colOff>
                    <xdr:row>241</xdr:row>
                    <xdr:rowOff>19050</xdr:rowOff>
                  </from>
                  <to>
                    <xdr:col>0</xdr:col>
                    <xdr:colOff>5838825</xdr:colOff>
                    <xdr:row>241</xdr:row>
                    <xdr:rowOff>276225</xdr:rowOff>
                  </to>
                </anchor>
              </controlPr>
            </control>
          </mc:Choice>
        </mc:AlternateContent>
        <mc:AlternateContent xmlns:mc="http://schemas.openxmlformats.org/markup-compatibility/2006">
          <mc:Choice Requires="x14">
            <control shapeId="1194" r:id="rId157" name="Option Button 170">
              <controlPr defaultSize="0" autoFill="0" autoLine="0" autoPict="0">
                <anchor moveWithCells="1">
                  <from>
                    <xdr:col>0</xdr:col>
                    <xdr:colOff>190500</xdr:colOff>
                    <xdr:row>242</xdr:row>
                    <xdr:rowOff>19050</xdr:rowOff>
                  </from>
                  <to>
                    <xdr:col>0</xdr:col>
                    <xdr:colOff>5838825</xdr:colOff>
                    <xdr:row>242</xdr:row>
                    <xdr:rowOff>276225</xdr:rowOff>
                  </to>
                </anchor>
              </controlPr>
            </control>
          </mc:Choice>
        </mc:AlternateContent>
        <mc:AlternateContent xmlns:mc="http://schemas.openxmlformats.org/markup-compatibility/2006">
          <mc:Choice Requires="x14">
            <control shapeId="1195" r:id="rId158" name="Group Box 171">
              <controlPr defaultSize="0" autoFill="0" autoPict="0">
                <anchor moveWithCells="1">
                  <from>
                    <xdr:col>0</xdr:col>
                    <xdr:colOff>28575</xdr:colOff>
                    <xdr:row>247</xdr:row>
                    <xdr:rowOff>295275</xdr:rowOff>
                  </from>
                  <to>
                    <xdr:col>0</xdr:col>
                    <xdr:colOff>5991225</xdr:colOff>
                    <xdr:row>253</xdr:row>
                    <xdr:rowOff>0</xdr:rowOff>
                  </to>
                </anchor>
              </controlPr>
            </control>
          </mc:Choice>
        </mc:AlternateContent>
        <mc:AlternateContent xmlns:mc="http://schemas.openxmlformats.org/markup-compatibility/2006">
          <mc:Choice Requires="x14">
            <control shapeId="1196" r:id="rId159" name="Option Button 172">
              <controlPr defaultSize="0" autoFill="0" autoLine="0" autoPict="0">
                <anchor moveWithCells="1">
                  <from>
                    <xdr:col>0</xdr:col>
                    <xdr:colOff>190500</xdr:colOff>
                    <xdr:row>250</xdr:row>
                    <xdr:rowOff>19050</xdr:rowOff>
                  </from>
                  <to>
                    <xdr:col>0</xdr:col>
                    <xdr:colOff>5915025</xdr:colOff>
                    <xdr:row>250</xdr:row>
                    <xdr:rowOff>276225</xdr:rowOff>
                  </to>
                </anchor>
              </controlPr>
            </control>
          </mc:Choice>
        </mc:AlternateContent>
        <mc:AlternateContent xmlns:mc="http://schemas.openxmlformats.org/markup-compatibility/2006">
          <mc:Choice Requires="x14">
            <control shapeId="1197" r:id="rId160" name="Option Button 173">
              <controlPr defaultSize="0" autoFill="0" autoLine="0" autoPict="0">
                <anchor moveWithCells="1">
                  <from>
                    <xdr:col>0</xdr:col>
                    <xdr:colOff>190500</xdr:colOff>
                    <xdr:row>251</xdr:row>
                    <xdr:rowOff>19050</xdr:rowOff>
                  </from>
                  <to>
                    <xdr:col>0</xdr:col>
                    <xdr:colOff>5915025</xdr:colOff>
                    <xdr:row>251</xdr:row>
                    <xdr:rowOff>276225</xdr:rowOff>
                  </to>
                </anchor>
              </controlPr>
            </control>
          </mc:Choice>
        </mc:AlternateContent>
        <mc:AlternateContent xmlns:mc="http://schemas.openxmlformats.org/markup-compatibility/2006">
          <mc:Choice Requires="x14">
            <control shapeId="1198" r:id="rId161" name="Option Button 174">
              <controlPr defaultSize="0" autoFill="0" autoLine="0" autoPict="0">
                <anchor moveWithCells="1">
                  <from>
                    <xdr:col>0</xdr:col>
                    <xdr:colOff>190500</xdr:colOff>
                    <xdr:row>252</xdr:row>
                    <xdr:rowOff>19050</xdr:rowOff>
                  </from>
                  <to>
                    <xdr:col>0</xdr:col>
                    <xdr:colOff>5915025</xdr:colOff>
                    <xdr:row>252</xdr:row>
                    <xdr:rowOff>276225</xdr:rowOff>
                  </to>
                </anchor>
              </controlPr>
            </control>
          </mc:Choice>
        </mc:AlternateContent>
        <mc:AlternateContent xmlns:mc="http://schemas.openxmlformats.org/markup-compatibility/2006">
          <mc:Choice Requires="x14">
            <control shapeId="1199" r:id="rId162" name="Group Box 175">
              <controlPr defaultSize="0" autoFill="0" autoPict="0">
                <anchor moveWithCells="1">
                  <from>
                    <xdr:col>0</xdr:col>
                    <xdr:colOff>28575</xdr:colOff>
                    <xdr:row>254</xdr:row>
                    <xdr:rowOff>9525</xdr:rowOff>
                  </from>
                  <to>
                    <xdr:col>0</xdr:col>
                    <xdr:colOff>5991225</xdr:colOff>
                    <xdr:row>256</xdr:row>
                    <xdr:rowOff>295275</xdr:rowOff>
                  </to>
                </anchor>
              </controlPr>
            </control>
          </mc:Choice>
        </mc:AlternateContent>
        <mc:AlternateContent xmlns:mc="http://schemas.openxmlformats.org/markup-compatibility/2006">
          <mc:Choice Requires="x14">
            <control shapeId="1200" r:id="rId163" name="Option Button 176">
              <controlPr defaultSize="0" autoFill="0" autoLine="0" autoPict="0">
                <anchor moveWithCells="1">
                  <from>
                    <xdr:col>0</xdr:col>
                    <xdr:colOff>190500</xdr:colOff>
                    <xdr:row>255</xdr:row>
                    <xdr:rowOff>19050</xdr:rowOff>
                  </from>
                  <to>
                    <xdr:col>0</xdr:col>
                    <xdr:colOff>5838825</xdr:colOff>
                    <xdr:row>255</xdr:row>
                    <xdr:rowOff>276225</xdr:rowOff>
                  </to>
                </anchor>
              </controlPr>
            </control>
          </mc:Choice>
        </mc:AlternateContent>
        <mc:AlternateContent xmlns:mc="http://schemas.openxmlformats.org/markup-compatibility/2006">
          <mc:Choice Requires="x14">
            <control shapeId="1201" r:id="rId164" name="Option Button 177">
              <controlPr defaultSize="0" autoFill="0" autoLine="0" autoPict="0">
                <anchor moveWithCells="1">
                  <from>
                    <xdr:col>0</xdr:col>
                    <xdr:colOff>190500</xdr:colOff>
                    <xdr:row>256</xdr:row>
                    <xdr:rowOff>19050</xdr:rowOff>
                  </from>
                  <to>
                    <xdr:col>0</xdr:col>
                    <xdr:colOff>5838825</xdr:colOff>
                    <xdr:row>256</xdr:row>
                    <xdr:rowOff>276225</xdr:rowOff>
                  </to>
                </anchor>
              </controlPr>
            </control>
          </mc:Choice>
        </mc:AlternateContent>
        <mc:AlternateContent xmlns:mc="http://schemas.openxmlformats.org/markup-compatibility/2006">
          <mc:Choice Requires="x14">
            <control shapeId="1202" r:id="rId165" name="Group Box 178">
              <controlPr defaultSize="0" autoFill="0" autoPict="0">
                <anchor moveWithCells="1">
                  <from>
                    <xdr:col>0</xdr:col>
                    <xdr:colOff>28575</xdr:colOff>
                    <xdr:row>257</xdr:row>
                    <xdr:rowOff>295275</xdr:rowOff>
                  </from>
                  <to>
                    <xdr:col>0</xdr:col>
                    <xdr:colOff>5991225</xdr:colOff>
                    <xdr:row>263</xdr:row>
                    <xdr:rowOff>0</xdr:rowOff>
                  </to>
                </anchor>
              </controlPr>
            </control>
          </mc:Choice>
        </mc:AlternateContent>
        <mc:AlternateContent xmlns:mc="http://schemas.openxmlformats.org/markup-compatibility/2006">
          <mc:Choice Requires="x14">
            <control shapeId="1203" r:id="rId166" name="Option Button 179">
              <controlPr defaultSize="0" autoFill="0" autoLine="0" autoPict="0">
                <anchor moveWithCells="1">
                  <from>
                    <xdr:col>0</xdr:col>
                    <xdr:colOff>190500</xdr:colOff>
                    <xdr:row>260</xdr:row>
                    <xdr:rowOff>19050</xdr:rowOff>
                  </from>
                  <to>
                    <xdr:col>0</xdr:col>
                    <xdr:colOff>5915025</xdr:colOff>
                    <xdr:row>260</xdr:row>
                    <xdr:rowOff>276225</xdr:rowOff>
                  </to>
                </anchor>
              </controlPr>
            </control>
          </mc:Choice>
        </mc:AlternateContent>
        <mc:AlternateContent xmlns:mc="http://schemas.openxmlformats.org/markup-compatibility/2006">
          <mc:Choice Requires="x14">
            <control shapeId="1204" r:id="rId167" name="Option Button 180">
              <controlPr defaultSize="0" autoFill="0" autoLine="0" autoPict="0">
                <anchor moveWithCells="1">
                  <from>
                    <xdr:col>0</xdr:col>
                    <xdr:colOff>190500</xdr:colOff>
                    <xdr:row>261</xdr:row>
                    <xdr:rowOff>19050</xdr:rowOff>
                  </from>
                  <to>
                    <xdr:col>0</xdr:col>
                    <xdr:colOff>5915025</xdr:colOff>
                    <xdr:row>261</xdr:row>
                    <xdr:rowOff>276225</xdr:rowOff>
                  </to>
                </anchor>
              </controlPr>
            </control>
          </mc:Choice>
        </mc:AlternateContent>
        <mc:AlternateContent xmlns:mc="http://schemas.openxmlformats.org/markup-compatibility/2006">
          <mc:Choice Requires="x14">
            <control shapeId="1205" r:id="rId168" name="Option Button 181">
              <controlPr defaultSize="0" autoFill="0" autoLine="0" autoPict="0">
                <anchor moveWithCells="1">
                  <from>
                    <xdr:col>0</xdr:col>
                    <xdr:colOff>190500</xdr:colOff>
                    <xdr:row>262</xdr:row>
                    <xdr:rowOff>19050</xdr:rowOff>
                  </from>
                  <to>
                    <xdr:col>0</xdr:col>
                    <xdr:colOff>5915025</xdr:colOff>
                    <xdr:row>262</xdr:row>
                    <xdr:rowOff>276225</xdr:rowOff>
                  </to>
                </anchor>
              </controlPr>
            </control>
          </mc:Choice>
        </mc:AlternateContent>
        <mc:AlternateContent xmlns:mc="http://schemas.openxmlformats.org/markup-compatibility/2006">
          <mc:Choice Requires="x14">
            <control shapeId="1206" r:id="rId169" name="Group Box 182">
              <controlPr defaultSize="0" autoFill="0" autoPict="0">
                <anchor moveWithCells="1">
                  <from>
                    <xdr:col>0</xdr:col>
                    <xdr:colOff>28575</xdr:colOff>
                    <xdr:row>264</xdr:row>
                    <xdr:rowOff>9525</xdr:rowOff>
                  </from>
                  <to>
                    <xdr:col>0</xdr:col>
                    <xdr:colOff>5991225</xdr:colOff>
                    <xdr:row>268</xdr:row>
                    <xdr:rowOff>0</xdr:rowOff>
                  </to>
                </anchor>
              </controlPr>
            </control>
          </mc:Choice>
        </mc:AlternateContent>
        <mc:AlternateContent xmlns:mc="http://schemas.openxmlformats.org/markup-compatibility/2006">
          <mc:Choice Requires="x14">
            <control shapeId="1207" r:id="rId170" name="Option Button 183">
              <controlPr defaultSize="0" autoFill="0" autoLine="0" autoPict="0">
                <anchor moveWithCells="1">
                  <from>
                    <xdr:col>0</xdr:col>
                    <xdr:colOff>190500</xdr:colOff>
                    <xdr:row>265</xdr:row>
                    <xdr:rowOff>19050</xdr:rowOff>
                  </from>
                  <to>
                    <xdr:col>0</xdr:col>
                    <xdr:colOff>5838825</xdr:colOff>
                    <xdr:row>265</xdr:row>
                    <xdr:rowOff>276225</xdr:rowOff>
                  </to>
                </anchor>
              </controlPr>
            </control>
          </mc:Choice>
        </mc:AlternateContent>
        <mc:AlternateContent xmlns:mc="http://schemas.openxmlformats.org/markup-compatibility/2006">
          <mc:Choice Requires="x14">
            <control shapeId="1208" r:id="rId171" name="Option Button 184">
              <controlPr defaultSize="0" autoFill="0" autoLine="0" autoPict="0">
                <anchor moveWithCells="1">
                  <from>
                    <xdr:col>0</xdr:col>
                    <xdr:colOff>190500</xdr:colOff>
                    <xdr:row>266</xdr:row>
                    <xdr:rowOff>19050</xdr:rowOff>
                  </from>
                  <to>
                    <xdr:col>0</xdr:col>
                    <xdr:colOff>5838825</xdr:colOff>
                    <xdr:row>266</xdr:row>
                    <xdr:rowOff>276225</xdr:rowOff>
                  </to>
                </anchor>
              </controlPr>
            </control>
          </mc:Choice>
        </mc:AlternateContent>
        <mc:AlternateContent xmlns:mc="http://schemas.openxmlformats.org/markup-compatibility/2006">
          <mc:Choice Requires="x14">
            <control shapeId="1209" r:id="rId172" name="Group Box 185">
              <controlPr defaultSize="0" autoFill="0" autoPict="0">
                <anchor moveWithCells="1">
                  <from>
                    <xdr:col>0</xdr:col>
                    <xdr:colOff>28575</xdr:colOff>
                    <xdr:row>269</xdr:row>
                    <xdr:rowOff>0</xdr:rowOff>
                  </from>
                  <to>
                    <xdr:col>0</xdr:col>
                    <xdr:colOff>5991225</xdr:colOff>
                    <xdr:row>272</xdr:row>
                    <xdr:rowOff>295275</xdr:rowOff>
                  </to>
                </anchor>
              </controlPr>
            </control>
          </mc:Choice>
        </mc:AlternateContent>
        <mc:AlternateContent xmlns:mc="http://schemas.openxmlformats.org/markup-compatibility/2006">
          <mc:Choice Requires="x14">
            <control shapeId="1210" r:id="rId173" name="Option Button 186">
              <controlPr defaultSize="0" autoFill="0" autoLine="0" autoPict="0">
                <anchor moveWithCells="1">
                  <from>
                    <xdr:col>0</xdr:col>
                    <xdr:colOff>190500</xdr:colOff>
                    <xdr:row>271</xdr:row>
                    <xdr:rowOff>19050</xdr:rowOff>
                  </from>
                  <to>
                    <xdr:col>0</xdr:col>
                    <xdr:colOff>5838825</xdr:colOff>
                    <xdr:row>271</xdr:row>
                    <xdr:rowOff>276225</xdr:rowOff>
                  </to>
                </anchor>
              </controlPr>
            </control>
          </mc:Choice>
        </mc:AlternateContent>
        <mc:AlternateContent xmlns:mc="http://schemas.openxmlformats.org/markup-compatibility/2006">
          <mc:Choice Requires="x14">
            <control shapeId="1211" r:id="rId174" name="Option Button 187">
              <controlPr defaultSize="0" autoFill="0" autoLine="0" autoPict="0">
                <anchor moveWithCells="1">
                  <from>
                    <xdr:col>0</xdr:col>
                    <xdr:colOff>190500</xdr:colOff>
                    <xdr:row>272</xdr:row>
                    <xdr:rowOff>19050</xdr:rowOff>
                  </from>
                  <to>
                    <xdr:col>0</xdr:col>
                    <xdr:colOff>5838825</xdr:colOff>
                    <xdr:row>272</xdr:row>
                    <xdr:rowOff>276225</xdr:rowOff>
                  </to>
                </anchor>
              </controlPr>
            </control>
          </mc:Choice>
        </mc:AlternateContent>
        <mc:AlternateContent xmlns:mc="http://schemas.openxmlformats.org/markup-compatibility/2006">
          <mc:Choice Requires="x14">
            <control shapeId="1212" r:id="rId175" name="Group Box 188">
              <controlPr defaultSize="0" autoFill="0" autoPict="0">
                <anchor moveWithCells="1">
                  <from>
                    <xdr:col>0</xdr:col>
                    <xdr:colOff>28575</xdr:colOff>
                    <xdr:row>274</xdr:row>
                    <xdr:rowOff>0</xdr:rowOff>
                  </from>
                  <to>
                    <xdr:col>0</xdr:col>
                    <xdr:colOff>5991225</xdr:colOff>
                    <xdr:row>277</xdr:row>
                    <xdr:rowOff>295275</xdr:rowOff>
                  </to>
                </anchor>
              </controlPr>
            </control>
          </mc:Choice>
        </mc:AlternateContent>
        <mc:AlternateContent xmlns:mc="http://schemas.openxmlformats.org/markup-compatibility/2006">
          <mc:Choice Requires="x14">
            <control shapeId="1213" r:id="rId176" name="Option Button 189">
              <controlPr defaultSize="0" autoFill="0" autoLine="0" autoPict="0">
                <anchor moveWithCells="1">
                  <from>
                    <xdr:col>0</xdr:col>
                    <xdr:colOff>190500</xdr:colOff>
                    <xdr:row>276</xdr:row>
                    <xdr:rowOff>19050</xdr:rowOff>
                  </from>
                  <to>
                    <xdr:col>0</xdr:col>
                    <xdr:colOff>5838825</xdr:colOff>
                    <xdr:row>276</xdr:row>
                    <xdr:rowOff>276225</xdr:rowOff>
                  </to>
                </anchor>
              </controlPr>
            </control>
          </mc:Choice>
        </mc:AlternateContent>
        <mc:AlternateContent xmlns:mc="http://schemas.openxmlformats.org/markup-compatibility/2006">
          <mc:Choice Requires="x14">
            <control shapeId="1214" r:id="rId177" name="Option Button 190">
              <controlPr defaultSize="0" autoFill="0" autoLine="0" autoPict="0">
                <anchor moveWithCells="1">
                  <from>
                    <xdr:col>0</xdr:col>
                    <xdr:colOff>190500</xdr:colOff>
                    <xdr:row>277</xdr:row>
                    <xdr:rowOff>19050</xdr:rowOff>
                  </from>
                  <to>
                    <xdr:col>0</xdr:col>
                    <xdr:colOff>5838825</xdr:colOff>
                    <xdr:row>277</xdr:row>
                    <xdr:rowOff>276225</xdr:rowOff>
                  </to>
                </anchor>
              </controlPr>
            </control>
          </mc:Choice>
        </mc:AlternateContent>
        <mc:AlternateContent xmlns:mc="http://schemas.openxmlformats.org/markup-compatibility/2006">
          <mc:Choice Requires="x14">
            <control shapeId="1215" r:id="rId178" name="Group Box 191">
              <controlPr defaultSize="0" autoFill="0" autoPict="0">
                <anchor moveWithCells="1">
                  <from>
                    <xdr:col>0</xdr:col>
                    <xdr:colOff>28575</xdr:colOff>
                    <xdr:row>279</xdr:row>
                    <xdr:rowOff>9525</xdr:rowOff>
                  </from>
                  <to>
                    <xdr:col>0</xdr:col>
                    <xdr:colOff>5991225</xdr:colOff>
                    <xdr:row>283</xdr:row>
                    <xdr:rowOff>0</xdr:rowOff>
                  </to>
                </anchor>
              </controlPr>
            </control>
          </mc:Choice>
        </mc:AlternateContent>
        <mc:AlternateContent xmlns:mc="http://schemas.openxmlformats.org/markup-compatibility/2006">
          <mc:Choice Requires="x14">
            <control shapeId="1216" r:id="rId179" name="Option Button 192">
              <controlPr defaultSize="0" autoFill="0" autoLine="0" autoPict="0">
                <anchor moveWithCells="1">
                  <from>
                    <xdr:col>0</xdr:col>
                    <xdr:colOff>190500</xdr:colOff>
                    <xdr:row>280</xdr:row>
                    <xdr:rowOff>19050</xdr:rowOff>
                  </from>
                  <to>
                    <xdr:col>0</xdr:col>
                    <xdr:colOff>5915025</xdr:colOff>
                    <xdr:row>280</xdr:row>
                    <xdr:rowOff>276225</xdr:rowOff>
                  </to>
                </anchor>
              </controlPr>
            </control>
          </mc:Choice>
        </mc:AlternateContent>
        <mc:AlternateContent xmlns:mc="http://schemas.openxmlformats.org/markup-compatibility/2006">
          <mc:Choice Requires="x14">
            <control shapeId="1217" r:id="rId180" name="Option Button 193">
              <controlPr defaultSize="0" autoFill="0" autoLine="0" autoPict="0">
                <anchor moveWithCells="1">
                  <from>
                    <xdr:col>0</xdr:col>
                    <xdr:colOff>190500</xdr:colOff>
                    <xdr:row>281</xdr:row>
                    <xdr:rowOff>19050</xdr:rowOff>
                  </from>
                  <to>
                    <xdr:col>0</xdr:col>
                    <xdr:colOff>5915025</xdr:colOff>
                    <xdr:row>281</xdr:row>
                    <xdr:rowOff>276225</xdr:rowOff>
                  </to>
                </anchor>
              </controlPr>
            </control>
          </mc:Choice>
        </mc:AlternateContent>
        <mc:AlternateContent xmlns:mc="http://schemas.openxmlformats.org/markup-compatibility/2006">
          <mc:Choice Requires="x14">
            <control shapeId="1218" r:id="rId181" name="Option Button 194">
              <controlPr defaultSize="0" autoFill="0" autoLine="0" autoPict="0">
                <anchor moveWithCells="1">
                  <from>
                    <xdr:col>0</xdr:col>
                    <xdr:colOff>190500</xdr:colOff>
                    <xdr:row>282</xdr:row>
                    <xdr:rowOff>19050</xdr:rowOff>
                  </from>
                  <to>
                    <xdr:col>0</xdr:col>
                    <xdr:colOff>5915025</xdr:colOff>
                    <xdr:row>282</xdr:row>
                    <xdr:rowOff>276225</xdr:rowOff>
                  </to>
                </anchor>
              </controlPr>
            </control>
          </mc:Choice>
        </mc:AlternateContent>
        <mc:AlternateContent xmlns:mc="http://schemas.openxmlformats.org/markup-compatibility/2006">
          <mc:Choice Requires="x14">
            <control shapeId="1219" r:id="rId182" name="Group Box 195">
              <controlPr defaultSize="0" autoFill="0" autoPict="0">
                <anchor moveWithCells="1">
                  <from>
                    <xdr:col>0</xdr:col>
                    <xdr:colOff>28575</xdr:colOff>
                    <xdr:row>284</xdr:row>
                    <xdr:rowOff>9525</xdr:rowOff>
                  </from>
                  <to>
                    <xdr:col>0</xdr:col>
                    <xdr:colOff>5991225</xdr:colOff>
                    <xdr:row>288</xdr:row>
                    <xdr:rowOff>0</xdr:rowOff>
                  </to>
                </anchor>
              </controlPr>
            </control>
          </mc:Choice>
        </mc:AlternateContent>
        <mc:AlternateContent xmlns:mc="http://schemas.openxmlformats.org/markup-compatibility/2006">
          <mc:Choice Requires="x14">
            <control shapeId="1220" r:id="rId183" name="Option Button 196">
              <controlPr defaultSize="0" autoFill="0" autoLine="0" autoPict="0">
                <anchor moveWithCells="1">
                  <from>
                    <xdr:col>0</xdr:col>
                    <xdr:colOff>190500</xdr:colOff>
                    <xdr:row>285</xdr:row>
                    <xdr:rowOff>19050</xdr:rowOff>
                  </from>
                  <to>
                    <xdr:col>0</xdr:col>
                    <xdr:colOff>5915025</xdr:colOff>
                    <xdr:row>285</xdr:row>
                    <xdr:rowOff>276225</xdr:rowOff>
                  </to>
                </anchor>
              </controlPr>
            </control>
          </mc:Choice>
        </mc:AlternateContent>
        <mc:AlternateContent xmlns:mc="http://schemas.openxmlformats.org/markup-compatibility/2006">
          <mc:Choice Requires="x14">
            <control shapeId="1221" r:id="rId184" name="Option Button 197">
              <controlPr defaultSize="0" autoFill="0" autoLine="0" autoPict="0">
                <anchor moveWithCells="1">
                  <from>
                    <xdr:col>0</xdr:col>
                    <xdr:colOff>190500</xdr:colOff>
                    <xdr:row>286</xdr:row>
                    <xdr:rowOff>19050</xdr:rowOff>
                  </from>
                  <to>
                    <xdr:col>0</xdr:col>
                    <xdr:colOff>5915025</xdr:colOff>
                    <xdr:row>286</xdr:row>
                    <xdr:rowOff>276225</xdr:rowOff>
                  </to>
                </anchor>
              </controlPr>
            </control>
          </mc:Choice>
        </mc:AlternateContent>
        <mc:AlternateContent xmlns:mc="http://schemas.openxmlformats.org/markup-compatibility/2006">
          <mc:Choice Requires="x14">
            <control shapeId="1222" r:id="rId185" name="Option Button 198">
              <controlPr defaultSize="0" autoFill="0" autoLine="0" autoPict="0">
                <anchor moveWithCells="1">
                  <from>
                    <xdr:col>0</xdr:col>
                    <xdr:colOff>190500</xdr:colOff>
                    <xdr:row>287</xdr:row>
                    <xdr:rowOff>19050</xdr:rowOff>
                  </from>
                  <to>
                    <xdr:col>0</xdr:col>
                    <xdr:colOff>5915025</xdr:colOff>
                    <xdr:row>287</xdr:row>
                    <xdr:rowOff>276225</xdr:rowOff>
                  </to>
                </anchor>
              </controlPr>
            </control>
          </mc:Choice>
        </mc:AlternateContent>
        <mc:AlternateContent xmlns:mc="http://schemas.openxmlformats.org/markup-compatibility/2006">
          <mc:Choice Requires="x14">
            <control shapeId="1223" r:id="rId186" name="Group Box 199">
              <controlPr defaultSize="0" autoFill="0" autoPict="0">
                <anchor moveWithCells="1">
                  <from>
                    <xdr:col>0</xdr:col>
                    <xdr:colOff>28575</xdr:colOff>
                    <xdr:row>295</xdr:row>
                    <xdr:rowOff>9525</xdr:rowOff>
                  </from>
                  <to>
                    <xdr:col>0</xdr:col>
                    <xdr:colOff>5991225</xdr:colOff>
                    <xdr:row>297</xdr:row>
                    <xdr:rowOff>295275</xdr:rowOff>
                  </to>
                </anchor>
              </controlPr>
            </control>
          </mc:Choice>
        </mc:AlternateContent>
        <mc:AlternateContent xmlns:mc="http://schemas.openxmlformats.org/markup-compatibility/2006">
          <mc:Choice Requires="x14">
            <control shapeId="1224" r:id="rId187" name="Option Button 200">
              <controlPr defaultSize="0" autoFill="0" autoLine="0" autoPict="0">
                <anchor moveWithCells="1">
                  <from>
                    <xdr:col>0</xdr:col>
                    <xdr:colOff>190500</xdr:colOff>
                    <xdr:row>296</xdr:row>
                    <xdr:rowOff>19050</xdr:rowOff>
                  </from>
                  <to>
                    <xdr:col>0</xdr:col>
                    <xdr:colOff>5838825</xdr:colOff>
                    <xdr:row>296</xdr:row>
                    <xdr:rowOff>276225</xdr:rowOff>
                  </to>
                </anchor>
              </controlPr>
            </control>
          </mc:Choice>
        </mc:AlternateContent>
        <mc:AlternateContent xmlns:mc="http://schemas.openxmlformats.org/markup-compatibility/2006">
          <mc:Choice Requires="x14">
            <control shapeId="1225" r:id="rId188" name="Option Button 201">
              <controlPr defaultSize="0" autoFill="0" autoLine="0" autoPict="0">
                <anchor moveWithCells="1">
                  <from>
                    <xdr:col>0</xdr:col>
                    <xdr:colOff>190500</xdr:colOff>
                    <xdr:row>297</xdr:row>
                    <xdr:rowOff>19050</xdr:rowOff>
                  </from>
                  <to>
                    <xdr:col>0</xdr:col>
                    <xdr:colOff>5838825</xdr:colOff>
                    <xdr:row>297</xdr:row>
                    <xdr:rowOff>276225</xdr:rowOff>
                  </to>
                </anchor>
              </controlPr>
            </control>
          </mc:Choice>
        </mc:AlternateContent>
        <mc:AlternateContent xmlns:mc="http://schemas.openxmlformats.org/markup-compatibility/2006">
          <mc:Choice Requires="x14">
            <control shapeId="1226" r:id="rId189" name="Group Box 202">
              <controlPr defaultSize="0" autoFill="0" autoPict="0">
                <anchor moveWithCells="1">
                  <from>
                    <xdr:col>0</xdr:col>
                    <xdr:colOff>28575</xdr:colOff>
                    <xdr:row>299</xdr:row>
                    <xdr:rowOff>9525</xdr:rowOff>
                  </from>
                  <to>
                    <xdr:col>0</xdr:col>
                    <xdr:colOff>5991225</xdr:colOff>
                    <xdr:row>301</xdr:row>
                    <xdr:rowOff>295275</xdr:rowOff>
                  </to>
                </anchor>
              </controlPr>
            </control>
          </mc:Choice>
        </mc:AlternateContent>
        <mc:AlternateContent xmlns:mc="http://schemas.openxmlformats.org/markup-compatibility/2006">
          <mc:Choice Requires="x14">
            <control shapeId="1227" r:id="rId190" name="Option Button 203">
              <controlPr defaultSize="0" autoFill="0" autoLine="0" autoPict="0">
                <anchor moveWithCells="1">
                  <from>
                    <xdr:col>0</xdr:col>
                    <xdr:colOff>190500</xdr:colOff>
                    <xdr:row>300</xdr:row>
                    <xdr:rowOff>19050</xdr:rowOff>
                  </from>
                  <to>
                    <xdr:col>0</xdr:col>
                    <xdr:colOff>5838825</xdr:colOff>
                    <xdr:row>300</xdr:row>
                    <xdr:rowOff>276225</xdr:rowOff>
                  </to>
                </anchor>
              </controlPr>
            </control>
          </mc:Choice>
        </mc:AlternateContent>
        <mc:AlternateContent xmlns:mc="http://schemas.openxmlformats.org/markup-compatibility/2006">
          <mc:Choice Requires="x14">
            <control shapeId="1228" r:id="rId191" name="Option Button 204">
              <controlPr defaultSize="0" autoFill="0" autoLine="0" autoPict="0">
                <anchor moveWithCells="1">
                  <from>
                    <xdr:col>0</xdr:col>
                    <xdr:colOff>190500</xdr:colOff>
                    <xdr:row>301</xdr:row>
                    <xdr:rowOff>19050</xdr:rowOff>
                  </from>
                  <to>
                    <xdr:col>0</xdr:col>
                    <xdr:colOff>5838825</xdr:colOff>
                    <xdr:row>301</xdr:row>
                    <xdr:rowOff>276225</xdr:rowOff>
                  </to>
                </anchor>
              </controlPr>
            </control>
          </mc:Choice>
        </mc:AlternateContent>
        <mc:AlternateContent xmlns:mc="http://schemas.openxmlformats.org/markup-compatibility/2006">
          <mc:Choice Requires="x14">
            <control shapeId="1232" r:id="rId192" name="Group Box 208">
              <controlPr defaultSize="0" autoFill="0" autoPict="0">
                <anchor moveWithCells="1">
                  <from>
                    <xdr:col>0</xdr:col>
                    <xdr:colOff>28575</xdr:colOff>
                    <xdr:row>327</xdr:row>
                    <xdr:rowOff>9525</xdr:rowOff>
                  </from>
                  <to>
                    <xdr:col>0</xdr:col>
                    <xdr:colOff>5991225</xdr:colOff>
                    <xdr:row>331</xdr:row>
                    <xdr:rowOff>0</xdr:rowOff>
                  </to>
                </anchor>
              </controlPr>
            </control>
          </mc:Choice>
        </mc:AlternateContent>
        <mc:AlternateContent xmlns:mc="http://schemas.openxmlformats.org/markup-compatibility/2006">
          <mc:Choice Requires="x14">
            <control shapeId="1233" r:id="rId193" name="Option Button 209">
              <controlPr defaultSize="0" autoFill="0" autoLine="0" autoPict="0">
                <anchor moveWithCells="1">
                  <from>
                    <xdr:col>0</xdr:col>
                    <xdr:colOff>190500</xdr:colOff>
                    <xdr:row>328</xdr:row>
                    <xdr:rowOff>19050</xdr:rowOff>
                  </from>
                  <to>
                    <xdr:col>0</xdr:col>
                    <xdr:colOff>5838825</xdr:colOff>
                    <xdr:row>328</xdr:row>
                    <xdr:rowOff>276225</xdr:rowOff>
                  </to>
                </anchor>
              </controlPr>
            </control>
          </mc:Choice>
        </mc:AlternateContent>
        <mc:AlternateContent xmlns:mc="http://schemas.openxmlformats.org/markup-compatibility/2006">
          <mc:Choice Requires="x14">
            <control shapeId="1234" r:id="rId194" name="Option Button 210">
              <controlPr defaultSize="0" autoFill="0" autoLine="0" autoPict="0">
                <anchor moveWithCells="1">
                  <from>
                    <xdr:col>0</xdr:col>
                    <xdr:colOff>190500</xdr:colOff>
                    <xdr:row>329</xdr:row>
                    <xdr:rowOff>19050</xdr:rowOff>
                  </from>
                  <to>
                    <xdr:col>0</xdr:col>
                    <xdr:colOff>5838825</xdr:colOff>
                    <xdr:row>329</xdr:row>
                    <xdr:rowOff>276225</xdr:rowOff>
                  </to>
                </anchor>
              </controlPr>
            </control>
          </mc:Choice>
        </mc:AlternateContent>
        <mc:AlternateContent xmlns:mc="http://schemas.openxmlformats.org/markup-compatibility/2006">
          <mc:Choice Requires="x14">
            <control shapeId="1235" r:id="rId195" name="Group Box 211">
              <controlPr defaultSize="0" autoFill="0" autoPict="0">
                <anchor moveWithCells="1">
                  <from>
                    <xdr:col>0</xdr:col>
                    <xdr:colOff>28575</xdr:colOff>
                    <xdr:row>332</xdr:row>
                    <xdr:rowOff>9525</xdr:rowOff>
                  </from>
                  <to>
                    <xdr:col>0</xdr:col>
                    <xdr:colOff>5991225</xdr:colOff>
                    <xdr:row>336</xdr:row>
                    <xdr:rowOff>0</xdr:rowOff>
                  </to>
                </anchor>
              </controlPr>
            </control>
          </mc:Choice>
        </mc:AlternateContent>
        <mc:AlternateContent xmlns:mc="http://schemas.openxmlformats.org/markup-compatibility/2006">
          <mc:Choice Requires="x14">
            <control shapeId="1236" r:id="rId196" name="Option Button 212">
              <controlPr defaultSize="0" autoFill="0" autoLine="0" autoPict="0">
                <anchor moveWithCells="1">
                  <from>
                    <xdr:col>0</xdr:col>
                    <xdr:colOff>190500</xdr:colOff>
                    <xdr:row>333</xdr:row>
                    <xdr:rowOff>19050</xdr:rowOff>
                  </from>
                  <to>
                    <xdr:col>0</xdr:col>
                    <xdr:colOff>5915025</xdr:colOff>
                    <xdr:row>333</xdr:row>
                    <xdr:rowOff>276225</xdr:rowOff>
                  </to>
                </anchor>
              </controlPr>
            </control>
          </mc:Choice>
        </mc:AlternateContent>
        <mc:AlternateContent xmlns:mc="http://schemas.openxmlformats.org/markup-compatibility/2006">
          <mc:Choice Requires="x14">
            <control shapeId="1237" r:id="rId197" name="Option Button 213">
              <controlPr defaultSize="0" autoFill="0" autoLine="0" autoPict="0">
                <anchor moveWithCells="1">
                  <from>
                    <xdr:col>0</xdr:col>
                    <xdr:colOff>190500</xdr:colOff>
                    <xdr:row>334</xdr:row>
                    <xdr:rowOff>19050</xdr:rowOff>
                  </from>
                  <to>
                    <xdr:col>0</xdr:col>
                    <xdr:colOff>5915025</xdr:colOff>
                    <xdr:row>334</xdr:row>
                    <xdr:rowOff>276225</xdr:rowOff>
                  </to>
                </anchor>
              </controlPr>
            </control>
          </mc:Choice>
        </mc:AlternateContent>
        <mc:AlternateContent xmlns:mc="http://schemas.openxmlformats.org/markup-compatibility/2006">
          <mc:Choice Requires="x14">
            <control shapeId="1238" r:id="rId198" name="Option Button 214">
              <controlPr defaultSize="0" autoFill="0" autoLine="0" autoPict="0">
                <anchor moveWithCells="1">
                  <from>
                    <xdr:col>0</xdr:col>
                    <xdr:colOff>190500</xdr:colOff>
                    <xdr:row>335</xdr:row>
                    <xdr:rowOff>19050</xdr:rowOff>
                  </from>
                  <to>
                    <xdr:col>0</xdr:col>
                    <xdr:colOff>5915025</xdr:colOff>
                    <xdr:row>335</xdr:row>
                    <xdr:rowOff>276225</xdr:rowOff>
                  </to>
                </anchor>
              </controlPr>
            </control>
          </mc:Choice>
        </mc:AlternateContent>
        <mc:AlternateContent xmlns:mc="http://schemas.openxmlformats.org/markup-compatibility/2006">
          <mc:Choice Requires="x14">
            <control shapeId="1239" r:id="rId199" name="Group Box 215">
              <controlPr defaultSize="0" autoFill="0" autoPict="0">
                <anchor moveWithCells="1">
                  <from>
                    <xdr:col>0</xdr:col>
                    <xdr:colOff>28575</xdr:colOff>
                    <xdr:row>337</xdr:row>
                    <xdr:rowOff>9525</xdr:rowOff>
                  </from>
                  <to>
                    <xdr:col>0</xdr:col>
                    <xdr:colOff>5991225</xdr:colOff>
                    <xdr:row>339</xdr:row>
                    <xdr:rowOff>295275</xdr:rowOff>
                  </to>
                </anchor>
              </controlPr>
            </control>
          </mc:Choice>
        </mc:AlternateContent>
        <mc:AlternateContent xmlns:mc="http://schemas.openxmlformats.org/markup-compatibility/2006">
          <mc:Choice Requires="x14">
            <control shapeId="1240" r:id="rId200" name="Option Button 216">
              <controlPr defaultSize="0" autoFill="0" autoLine="0" autoPict="0">
                <anchor moveWithCells="1">
                  <from>
                    <xdr:col>0</xdr:col>
                    <xdr:colOff>190500</xdr:colOff>
                    <xdr:row>338</xdr:row>
                    <xdr:rowOff>19050</xdr:rowOff>
                  </from>
                  <to>
                    <xdr:col>0</xdr:col>
                    <xdr:colOff>5838825</xdr:colOff>
                    <xdr:row>338</xdr:row>
                    <xdr:rowOff>276225</xdr:rowOff>
                  </to>
                </anchor>
              </controlPr>
            </control>
          </mc:Choice>
        </mc:AlternateContent>
        <mc:AlternateContent xmlns:mc="http://schemas.openxmlformats.org/markup-compatibility/2006">
          <mc:Choice Requires="x14">
            <control shapeId="1241" r:id="rId201" name="Option Button 217">
              <controlPr defaultSize="0" autoFill="0" autoLine="0" autoPict="0">
                <anchor moveWithCells="1">
                  <from>
                    <xdr:col>0</xdr:col>
                    <xdr:colOff>190500</xdr:colOff>
                    <xdr:row>339</xdr:row>
                    <xdr:rowOff>19050</xdr:rowOff>
                  </from>
                  <to>
                    <xdr:col>0</xdr:col>
                    <xdr:colOff>5838825</xdr:colOff>
                    <xdr:row>339</xdr:row>
                    <xdr:rowOff>276225</xdr:rowOff>
                  </to>
                </anchor>
              </controlPr>
            </control>
          </mc:Choice>
        </mc:AlternateContent>
        <mc:AlternateContent xmlns:mc="http://schemas.openxmlformats.org/markup-compatibility/2006">
          <mc:Choice Requires="x14">
            <control shapeId="1242" r:id="rId202" name="Group Box 218">
              <controlPr defaultSize="0" autoFill="0" autoPict="0">
                <anchor moveWithCells="1">
                  <from>
                    <xdr:col>0</xdr:col>
                    <xdr:colOff>76200</xdr:colOff>
                    <xdr:row>340</xdr:row>
                    <xdr:rowOff>266700</xdr:rowOff>
                  </from>
                  <to>
                    <xdr:col>0</xdr:col>
                    <xdr:colOff>6038850</xdr:colOff>
                    <xdr:row>343</xdr:row>
                    <xdr:rowOff>247650</xdr:rowOff>
                  </to>
                </anchor>
              </controlPr>
            </control>
          </mc:Choice>
        </mc:AlternateContent>
        <mc:AlternateContent xmlns:mc="http://schemas.openxmlformats.org/markup-compatibility/2006">
          <mc:Choice Requires="x14">
            <control shapeId="1243" r:id="rId203" name="Option Button 219">
              <controlPr defaultSize="0" autoFill="0" autoLine="0" autoPict="0">
                <anchor moveWithCells="1">
                  <from>
                    <xdr:col>0</xdr:col>
                    <xdr:colOff>190500</xdr:colOff>
                    <xdr:row>342</xdr:row>
                    <xdr:rowOff>19050</xdr:rowOff>
                  </from>
                  <to>
                    <xdr:col>0</xdr:col>
                    <xdr:colOff>5838825</xdr:colOff>
                    <xdr:row>342</xdr:row>
                    <xdr:rowOff>276225</xdr:rowOff>
                  </to>
                </anchor>
              </controlPr>
            </control>
          </mc:Choice>
        </mc:AlternateContent>
        <mc:AlternateContent xmlns:mc="http://schemas.openxmlformats.org/markup-compatibility/2006">
          <mc:Choice Requires="x14">
            <control shapeId="1244" r:id="rId204" name="Option Button 220">
              <controlPr defaultSize="0" autoFill="0" autoLine="0" autoPict="0">
                <anchor moveWithCells="1">
                  <from>
                    <xdr:col>0</xdr:col>
                    <xdr:colOff>190500</xdr:colOff>
                    <xdr:row>343</xdr:row>
                    <xdr:rowOff>19050</xdr:rowOff>
                  </from>
                  <to>
                    <xdr:col>0</xdr:col>
                    <xdr:colOff>5838825</xdr:colOff>
                    <xdr:row>343</xdr:row>
                    <xdr:rowOff>276225</xdr:rowOff>
                  </to>
                </anchor>
              </controlPr>
            </control>
          </mc:Choice>
        </mc:AlternateContent>
        <mc:AlternateContent xmlns:mc="http://schemas.openxmlformats.org/markup-compatibility/2006">
          <mc:Choice Requires="x14">
            <control shapeId="1245" r:id="rId205" name="Group Box 221">
              <controlPr defaultSize="0" autoFill="0" autoPict="0">
                <anchor moveWithCells="1">
                  <from>
                    <xdr:col>0</xdr:col>
                    <xdr:colOff>28575</xdr:colOff>
                    <xdr:row>345</xdr:row>
                    <xdr:rowOff>9525</xdr:rowOff>
                  </from>
                  <to>
                    <xdr:col>0</xdr:col>
                    <xdr:colOff>5991225</xdr:colOff>
                    <xdr:row>349</xdr:row>
                    <xdr:rowOff>0</xdr:rowOff>
                  </to>
                </anchor>
              </controlPr>
            </control>
          </mc:Choice>
        </mc:AlternateContent>
        <mc:AlternateContent xmlns:mc="http://schemas.openxmlformats.org/markup-compatibility/2006">
          <mc:Choice Requires="x14">
            <control shapeId="1246" r:id="rId206" name="Option Button 222">
              <controlPr defaultSize="0" autoFill="0" autoLine="0" autoPict="0">
                <anchor moveWithCells="1">
                  <from>
                    <xdr:col>0</xdr:col>
                    <xdr:colOff>190500</xdr:colOff>
                    <xdr:row>346</xdr:row>
                    <xdr:rowOff>19050</xdr:rowOff>
                  </from>
                  <to>
                    <xdr:col>0</xdr:col>
                    <xdr:colOff>5915025</xdr:colOff>
                    <xdr:row>346</xdr:row>
                    <xdr:rowOff>276225</xdr:rowOff>
                  </to>
                </anchor>
              </controlPr>
            </control>
          </mc:Choice>
        </mc:AlternateContent>
        <mc:AlternateContent xmlns:mc="http://schemas.openxmlformats.org/markup-compatibility/2006">
          <mc:Choice Requires="x14">
            <control shapeId="1247" r:id="rId207" name="Option Button 223">
              <controlPr defaultSize="0" autoFill="0" autoLine="0" autoPict="0">
                <anchor moveWithCells="1">
                  <from>
                    <xdr:col>0</xdr:col>
                    <xdr:colOff>190500</xdr:colOff>
                    <xdr:row>347</xdr:row>
                    <xdr:rowOff>19050</xdr:rowOff>
                  </from>
                  <to>
                    <xdr:col>0</xdr:col>
                    <xdr:colOff>5915025</xdr:colOff>
                    <xdr:row>347</xdr:row>
                    <xdr:rowOff>276225</xdr:rowOff>
                  </to>
                </anchor>
              </controlPr>
            </control>
          </mc:Choice>
        </mc:AlternateContent>
        <mc:AlternateContent xmlns:mc="http://schemas.openxmlformats.org/markup-compatibility/2006">
          <mc:Choice Requires="x14">
            <control shapeId="1248" r:id="rId208" name="Option Button 224">
              <controlPr defaultSize="0" autoFill="0" autoLine="0" autoPict="0">
                <anchor moveWithCells="1">
                  <from>
                    <xdr:col>0</xdr:col>
                    <xdr:colOff>190500</xdr:colOff>
                    <xdr:row>348</xdr:row>
                    <xdr:rowOff>19050</xdr:rowOff>
                  </from>
                  <to>
                    <xdr:col>0</xdr:col>
                    <xdr:colOff>5915025</xdr:colOff>
                    <xdr:row>348</xdr:row>
                    <xdr:rowOff>276225</xdr:rowOff>
                  </to>
                </anchor>
              </controlPr>
            </control>
          </mc:Choice>
        </mc:AlternateContent>
        <mc:AlternateContent xmlns:mc="http://schemas.openxmlformats.org/markup-compatibility/2006">
          <mc:Choice Requires="x14">
            <control shapeId="1249" r:id="rId209" name="Group Box 225">
              <controlPr defaultSize="0" autoFill="0" autoPict="0">
                <anchor moveWithCells="1">
                  <from>
                    <xdr:col>0</xdr:col>
                    <xdr:colOff>28575</xdr:colOff>
                    <xdr:row>352</xdr:row>
                    <xdr:rowOff>9525</xdr:rowOff>
                  </from>
                  <to>
                    <xdr:col>0</xdr:col>
                    <xdr:colOff>5991225</xdr:colOff>
                    <xdr:row>357</xdr:row>
                    <xdr:rowOff>0</xdr:rowOff>
                  </to>
                </anchor>
              </controlPr>
            </control>
          </mc:Choice>
        </mc:AlternateContent>
        <mc:AlternateContent xmlns:mc="http://schemas.openxmlformats.org/markup-compatibility/2006">
          <mc:Choice Requires="x14">
            <control shapeId="1250" r:id="rId210" name="Option Button 226">
              <controlPr defaultSize="0" autoFill="0" autoLine="0" autoPict="0">
                <anchor moveWithCells="1">
                  <from>
                    <xdr:col>0</xdr:col>
                    <xdr:colOff>190500</xdr:colOff>
                    <xdr:row>354</xdr:row>
                    <xdr:rowOff>19050</xdr:rowOff>
                  </from>
                  <to>
                    <xdr:col>0</xdr:col>
                    <xdr:colOff>5838825</xdr:colOff>
                    <xdr:row>354</xdr:row>
                    <xdr:rowOff>276225</xdr:rowOff>
                  </to>
                </anchor>
              </controlPr>
            </control>
          </mc:Choice>
        </mc:AlternateContent>
        <mc:AlternateContent xmlns:mc="http://schemas.openxmlformats.org/markup-compatibility/2006">
          <mc:Choice Requires="x14">
            <control shapeId="1252" r:id="rId211" name="Group Box 228">
              <controlPr defaultSize="0" autoFill="0" autoPict="0">
                <anchor moveWithCells="1">
                  <from>
                    <xdr:col>0</xdr:col>
                    <xdr:colOff>28575</xdr:colOff>
                    <xdr:row>358</xdr:row>
                    <xdr:rowOff>9525</xdr:rowOff>
                  </from>
                  <to>
                    <xdr:col>0</xdr:col>
                    <xdr:colOff>5991225</xdr:colOff>
                    <xdr:row>363</xdr:row>
                    <xdr:rowOff>9525</xdr:rowOff>
                  </to>
                </anchor>
              </controlPr>
            </control>
          </mc:Choice>
        </mc:AlternateContent>
        <mc:AlternateContent xmlns:mc="http://schemas.openxmlformats.org/markup-compatibility/2006">
          <mc:Choice Requires="x14">
            <control shapeId="1253" r:id="rId212" name="Option Button 229">
              <controlPr defaultSize="0" autoFill="0" autoLine="0" autoPict="0">
                <anchor moveWithCells="1">
                  <from>
                    <xdr:col>0</xdr:col>
                    <xdr:colOff>190500</xdr:colOff>
                    <xdr:row>359</xdr:row>
                    <xdr:rowOff>19050</xdr:rowOff>
                  </from>
                  <to>
                    <xdr:col>0</xdr:col>
                    <xdr:colOff>5838825</xdr:colOff>
                    <xdr:row>359</xdr:row>
                    <xdr:rowOff>276225</xdr:rowOff>
                  </to>
                </anchor>
              </controlPr>
            </control>
          </mc:Choice>
        </mc:AlternateContent>
        <mc:AlternateContent xmlns:mc="http://schemas.openxmlformats.org/markup-compatibility/2006">
          <mc:Choice Requires="x14">
            <control shapeId="1254" r:id="rId213" name="Option Button 230">
              <controlPr defaultSize="0" autoFill="0" autoLine="0" autoPict="0">
                <anchor moveWithCells="1">
                  <from>
                    <xdr:col>0</xdr:col>
                    <xdr:colOff>190500</xdr:colOff>
                    <xdr:row>360</xdr:row>
                    <xdr:rowOff>19050</xdr:rowOff>
                  </from>
                  <to>
                    <xdr:col>0</xdr:col>
                    <xdr:colOff>5838825</xdr:colOff>
                    <xdr:row>360</xdr:row>
                    <xdr:rowOff>276225</xdr:rowOff>
                  </to>
                </anchor>
              </controlPr>
            </control>
          </mc:Choice>
        </mc:AlternateContent>
        <mc:AlternateContent xmlns:mc="http://schemas.openxmlformats.org/markup-compatibility/2006">
          <mc:Choice Requires="x14">
            <control shapeId="1255" r:id="rId214" name="Group Box 231">
              <controlPr defaultSize="0" autoFill="0" autoPict="0">
                <anchor moveWithCells="1">
                  <from>
                    <xdr:col>0</xdr:col>
                    <xdr:colOff>28575</xdr:colOff>
                    <xdr:row>364</xdr:row>
                    <xdr:rowOff>9525</xdr:rowOff>
                  </from>
                  <to>
                    <xdr:col>0</xdr:col>
                    <xdr:colOff>5991225</xdr:colOff>
                    <xdr:row>366</xdr:row>
                    <xdr:rowOff>295275</xdr:rowOff>
                  </to>
                </anchor>
              </controlPr>
            </control>
          </mc:Choice>
        </mc:AlternateContent>
        <mc:AlternateContent xmlns:mc="http://schemas.openxmlformats.org/markup-compatibility/2006">
          <mc:Choice Requires="x14">
            <control shapeId="1256" r:id="rId215" name="Option Button 232">
              <controlPr defaultSize="0" autoFill="0" autoLine="0" autoPict="0">
                <anchor moveWithCells="1">
                  <from>
                    <xdr:col>0</xdr:col>
                    <xdr:colOff>190500</xdr:colOff>
                    <xdr:row>365</xdr:row>
                    <xdr:rowOff>19050</xdr:rowOff>
                  </from>
                  <to>
                    <xdr:col>0</xdr:col>
                    <xdr:colOff>5838825</xdr:colOff>
                    <xdr:row>365</xdr:row>
                    <xdr:rowOff>276225</xdr:rowOff>
                  </to>
                </anchor>
              </controlPr>
            </control>
          </mc:Choice>
        </mc:AlternateContent>
        <mc:AlternateContent xmlns:mc="http://schemas.openxmlformats.org/markup-compatibility/2006">
          <mc:Choice Requires="x14">
            <control shapeId="1257" r:id="rId216" name="Option Button 233">
              <controlPr defaultSize="0" autoFill="0" autoLine="0" autoPict="0">
                <anchor moveWithCells="1">
                  <from>
                    <xdr:col>0</xdr:col>
                    <xdr:colOff>190500</xdr:colOff>
                    <xdr:row>366</xdr:row>
                    <xdr:rowOff>19050</xdr:rowOff>
                  </from>
                  <to>
                    <xdr:col>0</xdr:col>
                    <xdr:colOff>5838825</xdr:colOff>
                    <xdr:row>366</xdr:row>
                    <xdr:rowOff>276225</xdr:rowOff>
                  </to>
                </anchor>
              </controlPr>
            </control>
          </mc:Choice>
        </mc:AlternateContent>
        <mc:AlternateContent xmlns:mc="http://schemas.openxmlformats.org/markup-compatibility/2006">
          <mc:Choice Requires="x14">
            <control shapeId="1258" r:id="rId217" name="Group Box 234">
              <controlPr defaultSize="0" autoFill="0" autoPict="0">
                <anchor moveWithCells="1">
                  <from>
                    <xdr:col>0</xdr:col>
                    <xdr:colOff>28575</xdr:colOff>
                    <xdr:row>368</xdr:row>
                    <xdr:rowOff>9525</xdr:rowOff>
                  </from>
                  <to>
                    <xdr:col>0</xdr:col>
                    <xdr:colOff>5991225</xdr:colOff>
                    <xdr:row>370</xdr:row>
                    <xdr:rowOff>295275</xdr:rowOff>
                  </to>
                </anchor>
              </controlPr>
            </control>
          </mc:Choice>
        </mc:AlternateContent>
        <mc:AlternateContent xmlns:mc="http://schemas.openxmlformats.org/markup-compatibility/2006">
          <mc:Choice Requires="x14">
            <control shapeId="1259" r:id="rId218" name="Option Button 235">
              <controlPr defaultSize="0" autoFill="0" autoLine="0" autoPict="0">
                <anchor moveWithCells="1">
                  <from>
                    <xdr:col>0</xdr:col>
                    <xdr:colOff>190500</xdr:colOff>
                    <xdr:row>369</xdr:row>
                    <xdr:rowOff>19050</xdr:rowOff>
                  </from>
                  <to>
                    <xdr:col>0</xdr:col>
                    <xdr:colOff>5838825</xdr:colOff>
                    <xdr:row>369</xdr:row>
                    <xdr:rowOff>276225</xdr:rowOff>
                  </to>
                </anchor>
              </controlPr>
            </control>
          </mc:Choice>
        </mc:AlternateContent>
        <mc:AlternateContent xmlns:mc="http://schemas.openxmlformats.org/markup-compatibility/2006">
          <mc:Choice Requires="x14">
            <control shapeId="1260" r:id="rId219" name="Option Button 236">
              <controlPr defaultSize="0" autoFill="0" autoLine="0" autoPict="0">
                <anchor moveWithCells="1">
                  <from>
                    <xdr:col>0</xdr:col>
                    <xdr:colOff>190500</xdr:colOff>
                    <xdr:row>370</xdr:row>
                    <xdr:rowOff>19050</xdr:rowOff>
                  </from>
                  <to>
                    <xdr:col>0</xdr:col>
                    <xdr:colOff>5838825</xdr:colOff>
                    <xdr:row>370</xdr:row>
                    <xdr:rowOff>276225</xdr:rowOff>
                  </to>
                </anchor>
              </controlPr>
            </control>
          </mc:Choice>
        </mc:AlternateContent>
        <mc:AlternateContent xmlns:mc="http://schemas.openxmlformats.org/markup-compatibility/2006">
          <mc:Choice Requires="x14">
            <control shapeId="1261" r:id="rId220" name="Group Box 237">
              <controlPr defaultSize="0" autoFill="0" autoPict="0">
                <anchor moveWithCells="1">
                  <from>
                    <xdr:col>0</xdr:col>
                    <xdr:colOff>28575</xdr:colOff>
                    <xdr:row>374</xdr:row>
                    <xdr:rowOff>9525</xdr:rowOff>
                  </from>
                  <to>
                    <xdr:col>0</xdr:col>
                    <xdr:colOff>5991225</xdr:colOff>
                    <xdr:row>378</xdr:row>
                    <xdr:rowOff>0</xdr:rowOff>
                  </to>
                </anchor>
              </controlPr>
            </control>
          </mc:Choice>
        </mc:AlternateContent>
        <mc:AlternateContent xmlns:mc="http://schemas.openxmlformats.org/markup-compatibility/2006">
          <mc:Choice Requires="x14">
            <control shapeId="1262" r:id="rId221" name="Option Button 238">
              <controlPr locked="0" defaultSize="0" autoFill="0" autoLine="0" autoPict="0">
                <anchor moveWithCells="1">
                  <from>
                    <xdr:col>0</xdr:col>
                    <xdr:colOff>190500</xdr:colOff>
                    <xdr:row>375</xdr:row>
                    <xdr:rowOff>19050</xdr:rowOff>
                  </from>
                  <to>
                    <xdr:col>0</xdr:col>
                    <xdr:colOff>5915025</xdr:colOff>
                    <xdr:row>375</xdr:row>
                    <xdr:rowOff>276225</xdr:rowOff>
                  </to>
                </anchor>
              </controlPr>
            </control>
          </mc:Choice>
        </mc:AlternateContent>
        <mc:AlternateContent xmlns:mc="http://schemas.openxmlformats.org/markup-compatibility/2006">
          <mc:Choice Requires="x14">
            <control shapeId="1263" r:id="rId222" name="Option Button 239">
              <controlPr locked="0" defaultSize="0" autoFill="0" autoLine="0" autoPict="0">
                <anchor moveWithCells="1">
                  <from>
                    <xdr:col>0</xdr:col>
                    <xdr:colOff>190500</xdr:colOff>
                    <xdr:row>376</xdr:row>
                    <xdr:rowOff>19050</xdr:rowOff>
                  </from>
                  <to>
                    <xdr:col>0</xdr:col>
                    <xdr:colOff>5915025</xdr:colOff>
                    <xdr:row>376</xdr:row>
                    <xdr:rowOff>276225</xdr:rowOff>
                  </to>
                </anchor>
              </controlPr>
            </control>
          </mc:Choice>
        </mc:AlternateContent>
        <mc:AlternateContent xmlns:mc="http://schemas.openxmlformats.org/markup-compatibility/2006">
          <mc:Choice Requires="x14">
            <control shapeId="1264" r:id="rId223" name="Option Button 240">
              <controlPr locked="0" defaultSize="0" autoFill="0" autoLine="0" autoPict="0">
                <anchor moveWithCells="1">
                  <from>
                    <xdr:col>0</xdr:col>
                    <xdr:colOff>190500</xdr:colOff>
                    <xdr:row>377</xdr:row>
                    <xdr:rowOff>19050</xdr:rowOff>
                  </from>
                  <to>
                    <xdr:col>0</xdr:col>
                    <xdr:colOff>5915025</xdr:colOff>
                    <xdr:row>377</xdr:row>
                    <xdr:rowOff>276225</xdr:rowOff>
                  </to>
                </anchor>
              </controlPr>
            </control>
          </mc:Choice>
        </mc:AlternateContent>
        <mc:AlternateContent xmlns:mc="http://schemas.openxmlformats.org/markup-compatibility/2006">
          <mc:Choice Requires="x14">
            <control shapeId="1265" r:id="rId224" name="Group Box 241">
              <controlPr defaultSize="0" autoFill="0" autoPict="0">
                <anchor moveWithCells="1">
                  <from>
                    <xdr:col>0</xdr:col>
                    <xdr:colOff>28575</xdr:colOff>
                    <xdr:row>379</xdr:row>
                    <xdr:rowOff>9525</xdr:rowOff>
                  </from>
                  <to>
                    <xdr:col>0</xdr:col>
                    <xdr:colOff>5991225</xdr:colOff>
                    <xdr:row>383</xdr:row>
                    <xdr:rowOff>0</xdr:rowOff>
                  </to>
                </anchor>
              </controlPr>
            </control>
          </mc:Choice>
        </mc:AlternateContent>
        <mc:AlternateContent xmlns:mc="http://schemas.openxmlformats.org/markup-compatibility/2006">
          <mc:Choice Requires="x14">
            <control shapeId="1266" r:id="rId225" name="Option Button 242">
              <controlPr locked="0" defaultSize="0" autoFill="0" autoLine="0" autoPict="0">
                <anchor moveWithCells="1">
                  <from>
                    <xdr:col>0</xdr:col>
                    <xdr:colOff>190500</xdr:colOff>
                    <xdr:row>380</xdr:row>
                    <xdr:rowOff>19050</xdr:rowOff>
                  </from>
                  <to>
                    <xdr:col>0</xdr:col>
                    <xdr:colOff>5915025</xdr:colOff>
                    <xdr:row>380</xdr:row>
                    <xdr:rowOff>276225</xdr:rowOff>
                  </to>
                </anchor>
              </controlPr>
            </control>
          </mc:Choice>
        </mc:AlternateContent>
        <mc:AlternateContent xmlns:mc="http://schemas.openxmlformats.org/markup-compatibility/2006">
          <mc:Choice Requires="x14">
            <control shapeId="1267" r:id="rId226" name="Option Button 243">
              <controlPr locked="0" defaultSize="0" autoFill="0" autoLine="0" autoPict="0">
                <anchor moveWithCells="1">
                  <from>
                    <xdr:col>0</xdr:col>
                    <xdr:colOff>190500</xdr:colOff>
                    <xdr:row>381</xdr:row>
                    <xdr:rowOff>19050</xdr:rowOff>
                  </from>
                  <to>
                    <xdr:col>0</xdr:col>
                    <xdr:colOff>5915025</xdr:colOff>
                    <xdr:row>381</xdr:row>
                    <xdr:rowOff>276225</xdr:rowOff>
                  </to>
                </anchor>
              </controlPr>
            </control>
          </mc:Choice>
        </mc:AlternateContent>
        <mc:AlternateContent xmlns:mc="http://schemas.openxmlformats.org/markup-compatibility/2006">
          <mc:Choice Requires="x14">
            <control shapeId="1268" r:id="rId227" name="Option Button 244">
              <controlPr locked="0" defaultSize="0" autoFill="0" autoLine="0" autoPict="0">
                <anchor moveWithCells="1">
                  <from>
                    <xdr:col>0</xdr:col>
                    <xdr:colOff>190500</xdr:colOff>
                    <xdr:row>382</xdr:row>
                    <xdr:rowOff>19050</xdr:rowOff>
                  </from>
                  <to>
                    <xdr:col>0</xdr:col>
                    <xdr:colOff>5915025</xdr:colOff>
                    <xdr:row>382</xdr:row>
                    <xdr:rowOff>276225</xdr:rowOff>
                  </to>
                </anchor>
              </controlPr>
            </control>
          </mc:Choice>
        </mc:AlternateContent>
        <mc:AlternateContent xmlns:mc="http://schemas.openxmlformats.org/markup-compatibility/2006">
          <mc:Choice Requires="x14">
            <control shapeId="1269" r:id="rId228" name="Group Box 245">
              <controlPr defaultSize="0" autoFill="0" autoPict="0">
                <anchor moveWithCells="1">
                  <from>
                    <xdr:col>0</xdr:col>
                    <xdr:colOff>28575</xdr:colOff>
                    <xdr:row>384</xdr:row>
                    <xdr:rowOff>9525</xdr:rowOff>
                  </from>
                  <to>
                    <xdr:col>0</xdr:col>
                    <xdr:colOff>5991225</xdr:colOff>
                    <xdr:row>388</xdr:row>
                    <xdr:rowOff>0</xdr:rowOff>
                  </to>
                </anchor>
              </controlPr>
            </control>
          </mc:Choice>
        </mc:AlternateContent>
        <mc:AlternateContent xmlns:mc="http://schemas.openxmlformats.org/markup-compatibility/2006">
          <mc:Choice Requires="x14">
            <control shapeId="1270" r:id="rId229" name="Option Button 246">
              <controlPr locked="0" defaultSize="0" autoFill="0" autoLine="0" autoPict="0">
                <anchor moveWithCells="1">
                  <from>
                    <xdr:col>0</xdr:col>
                    <xdr:colOff>190500</xdr:colOff>
                    <xdr:row>385</xdr:row>
                    <xdr:rowOff>19050</xdr:rowOff>
                  </from>
                  <to>
                    <xdr:col>0</xdr:col>
                    <xdr:colOff>5838825</xdr:colOff>
                    <xdr:row>385</xdr:row>
                    <xdr:rowOff>276225</xdr:rowOff>
                  </to>
                </anchor>
              </controlPr>
            </control>
          </mc:Choice>
        </mc:AlternateContent>
        <mc:AlternateContent xmlns:mc="http://schemas.openxmlformats.org/markup-compatibility/2006">
          <mc:Choice Requires="x14">
            <control shapeId="1271" r:id="rId230" name="Option Button 247">
              <controlPr locked="0" defaultSize="0" autoFill="0" autoLine="0" autoPict="0">
                <anchor moveWithCells="1">
                  <from>
                    <xdr:col>0</xdr:col>
                    <xdr:colOff>190500</xdr:colOff>
                    <xdr:row>386</xdr:row>
                    <xdr:rowOff>19050</xdr:rowOff>
                  </from>
                  <to>
                    <xdr:col>0</xdr:col>
                    <xdr:colOff>5838825</xdr:colOff>
                    <xdr:row>386</xdr:row>
                    <xdr:rowOff>276225</xdr:rowOff>
                  </to>
                </anchor>
              </controlPr>
            </control>
          </mc:Choice>
        </mc:AlternateContent>
        <mc:AlternateContent xmlns:mc="http://schemas.openxmlformats.org/markup-compatibility/2006">
          <mc:Choice Requires="x14">
            <control shapeId="1272" r:id="rId231" name="Option Button 248">
              <controlPr locked="0" defaultSize="0" autoFill="0" autoLine="0" autoPict="0">
                <anchor moveWithCells="1">
                  <from>
                    <xdr:col>0</xdr:col>
                    <xdr:colOff>190500</xdr:colOff>
                    <xdr:row>387</xdr:row>
                    <xdr:rowOff>19050</xdr:rowOff>
                  </from>
                  <to>
                    <xdr:col>0</xdr:col>
                    <xdr:colOff>5838825</xdr:colOff>
                    <xdr:row>387</xdr:row>
                    <xdr:rowOff>276225</xdr:rowOff>
                  </to>
                </anchor>
              </controlPr>
            </control>
          </mc:Choice>
        </mc:AlternateContent>
        <mc:AlternateContent xmlns:mc="http://schemas.openxmlformats.org/markup-compatibility/2006">
          <mc:Choice Requires="x14">
            <control shapeId="1275" r:id="rId232" name="Group Box 251">
              <controlPr defaultSize="0" autoFill="0" autoPict="0">
                <anchor moveWithCells="1">
                  <from>
                    <xdr:col>0</xdr:col>
                    <xdr:colOff>28575</xdr:colOff>
                    <xdr:row>394</xdr:row>
                    <xdr:rowOff>9525</xdr:rowOff>
                  </from>
                  <to>
                    <xdr:col>0</xdr:col>
                    <xdr:colOff>5991225</xdr:colOff>
                    <xdr:row>398</xdr:row>
                    <xdr:rowOff>0</xdr:rowOff>
                  </to>
                </anchor>
              </controlPr>
            </control>
          </mc:Choice>
        </mc:AlternateContent>
        <mc:AlternateContent xmlns:mc="http://schemas.openxmlformats.org/markup-compatibility/2006">
          <mc:Choice Requires="x14">
            <control shapeId="1276" r:id="rId233" name="Option Button 252">
              <controlPr locked="0" defaultSize="0" autoFill="0" autoLine="0" autoPict="0">
                <anchor moveWithCells="1">
                  <from>
                    <xdr:col>0</xdr:col>
                    <xdr:colOff>190500</xdr:colOff>
                    <xdr:row>395</xdr:row>
                    <xdr:rowOff>19050</xdr:rowOff>
                  </from>
                  <to>
                    <xdr:col>0</xdr:col>
                    <xdr:colOff>5915025</xdr:colOff>
                    <xdr:row>395</xdr:row>
                    <xdr:rowOff>276225</xdr:rowOff>
                  </to>
                </anchor>
              </controlPr>
            </control>
          </mc:Choice>
        </mc:AlternateContent>
        <mc:AlternateContent xmlns:mc="http://schemas.openxmlformats.org/markup-compatibility/2006">
          <mc:Choice Requires="x14">
            <control shapeId="1277" r:id="rId234" name="Option Button 253">
              <controlPr locked="0" defaultSize="0" autoFill="0" autoLine="0" autoPict="0">
                <anchor moveWithCells="1">
                  <from>
                    <xdr:col>0</xdr:col>
                    <xdr:colOff>190500</xdr:colOff>
                    <xdr:row>396</xdr:row>
                    <xdr:rowOff>19050</xdr:rowOff>
                  </from>
                  <to>
                    <xdr:col>0</xdr:col>
                    <xdr:colOff>5915025</xdr:colOff>
                    <xdr:row>396</xdr:row>
                    <xdr:rowOff>276225</xdr:rowOff>
                  </to>
                </anchor>
              </controlPr>
            </control>
          </mc:Choice>
        </mc:AlternateContent>
        <mc:AlternateContent xmlns:mc="http://schemas.openxmlformats.org/markup-compatibility/2006">
          <mc:Choice Requires="x14">
            <control shapeId="1278" r:id="rId235" name="Option Button 254">
              <controlPr locked="0" defaultSize="0" autoFill="0" autoLine="0" autoPict="0">
                <anchor moveWithCells="1">
                  <from>
                    <xdr:col>0</xdr:col>
                    <xdr:colOff>190500</xdr:colOff>
                    <xdr:row>397</xdr:row>
                    <xdr:rowOff>19050</xdr:rowOff>
                  </from>
                  <to>
                    <xdr:col>0</xdr:col>
                    <xdr:colOff>5915025</xdr:colOff>
                    <xdr:row>397</xdr:row>
                    <xdr:rowOff>276225</xdr:rowOff>
                  </to>
                </anchor>
              </controlPr>
            </control>
          </mc:Choice>
        </mc:AlternateContent>
        <mc:AlternateContent xmlns:mc="http://schemas.openxmlformats.org/markup-compatibility/2006">
          <mc:Choice Requires="x14">
            <control shapeId="1279" r:id="rId236" name="Group Box 255">
              <controlPr defaultSize="0" autoFill="0" autoPict="0">
                <anchor moveWithCells="1">
                  <from>
                    <xdr:col>0</xdr:col>
                    <xdr:colOff>28575</xdr:colOff>
                    <xdr:row>399</xdr:row>
                    <xdr:rowOff>9525</xdr:rowOff>
                  </from>
                  <to>
                    <xdr:col>0</xdr:col>
                    <xdr:colOff>5991225</xdr:colOff>
                    <xdr:row>403</xdr:row>
                    <xdr:rowOff>0</xdr:rowOff>
                  </to>
                </anchor>
              </controlPr>
            </control>
          </mc:Choice>
        </mc:AlternateContent>
        <mc:AlternateContent xmlns:mc="http://schemas.openxmlformats.org/markup-compatibility/2006">
          <mc:Choice Requires="x14">
            <control shapeId="1280" r:id="rId237" name="Option Button 256">
              <controlPr locked="0" defaultSize="0" autoFill="0" autoLine="0" autoPict="0">
                <anchor moveWithCells="1">
                  <from>
                    <xdr:col>0</xdr:col>
                    <xdr:colOff>190500</xdr:colOff>
                    <xdr:row>400</xdr:row>
                    <xdr:rowOff>19050</xdr:rowOff>
                  </from>
                  <to>
                    <xdr:col>0</xdr:col>
                    <xdr:colOff>5915025</xdr:colOff>
                    <xdr:row>400</xdr:row>
                    <xdr:rowOff>276225</xdr:rowOff>
                  </to>
                </anchor>
              </controlPr>
            </control>
          </mc:Choice>
        </mc:AlternateContent>
        <mc:AlternateContent xmlns:mc="http://schemas.openxmlformats.org/markup-compatibility/2006">
          <mc:Choice Requires="x14">
            <control shapeId="1281" r:id="rId238" name="Option Button 257">
              <controlPr locked="0" defaultSize="0" autoFill="0" autoLine="0" autoPict="0">
                <anchor moveWithCells="1">
                  <from>
                    <xdr:col>0</xdr:col>
                    <xdr:colOff>190500</xdr:colOff>
                    <xdr:row>401</xdr:row>
                    <xdr:rowOff>19050</xdr:rowOff>
                  </from>
                  <to>
                    <xdr:col>0</xdr:col>
                    <xdr:colOff>5915025</xdr:colOff>
                    <xdr:row>401</xdr:row>
                    <xdr:rowOff>276225</xdr:rowOff>
                  </to>
                </anchor>
              </controlPr>
            </control>
          </mc:Choice>
        </mc:AlternateContent>
        <mc:AlternateContent xmlns:mc="http://schemas.openxmlformats.org/markup-compatibility/2006">
          <mc:Choice Requires="x14">
            <control shapeId="1282" r:id="rId239" name="Option Button 258">
              <controlPr locked="0" defaultSize="0" autoFill="0" autoLine="0" autoPict="0">
                <anchor moveWithCells="1">
                  <from>
                    <xdr:col>0</xdr:col>
                    <xdr:colOff>190500</xdr:colOff>
                    <xdr:row>402</xdr:row>
                    <xdr:rowOff>19050</xdr:rowOff>
                  </from>
                  <to>
                    <xdr:col>0</xdr:col>
                    <xdr:colOff>5915025</xdr:colOff>
                    <xdr:row>402</xdr:row>
                    <xdr:rowOff>276225</xdr:rowOff>
                  </to>
                </anchor>
              </controlPr>
            </control>
          </mc:Choice>
        </mc:AlternateContent>
        <mc:AlternateContent xmlns:mc="http://schemas.openxmlformats.org/markup-compatibility/2006">
          <mc:Choice Requires="x14">
            <control shapeId="1283" r:id="rId240" name="Group Box 259">
              <controlPr defaultSize="0" autoFill="0" autoPict="0">
                <anchor moveWithCells="1">
                  <from>
                    <xdr:col>0</xdr:col>
                    <xdr:colOff>28575</xdr:colOff>
                    <xdr:row>404</xdr:row>
                    <xdr:rowOff>9525</xdr:rowOff>
                  </from>
                  <to>
                    <xdr:col>0</xdr:col>
                    <xdr:colOff>5991225</xdr:colOff>
                    <xdr:row>406</xdr:row>
                    <xdr:rowOff>295275</xdr:rowOff>
                  </to>
                </anchor>
              </controlPr>
            </control>
          </mc:Choice>
        </mc:AlternateContent>
        <mc:AlternateContent xmlns:mc="http://schemas.openxmlformats.org/markup-compatibility/2006">
          <mc:Choice Requires="x14">
            <control shapeId="1284" r:id="rId241" name="Option Button 260">
              <controlPr locked="0" defaultSize="0" autoFill="0" autoLine="0" autoPict="0">
                <anchor moveWithCells="1">
                  <from>
                    <xdr:col>0</xdr:col>
                    <xdr:colOff>190500</xdr:colOff>
                    <xdr:row>405</xdr:row>
                    <xdr:rowOff>19050</xdr:rowOff>
                  </from>
                  <to>
                    <xdr:col>0</xdr:col>
                    <xdr:colOff>5838825</xdr:colOff>
                    <xdr:row>405</xdr:row>
                    <xdr:rowOff>276225</xdr:rowOff>
                  </to>
                </anchor>
              </controlPr>
            </control>
          </mc:Choice>
        </mc:AlternateContent>
        <mc:AlternateContent xmlns:mc="http://schemas.openxmlformats.org/markup-compatibility/2006">
          <mc:Choice Requires="x14">
            <control shapeId="1285" r:id="rId242" name="Option Button 261">
              <controlPr locked="0" defaultSize="0" autoFill="0" autoLine="0" autoPict="0">
                <anchor moveWithCells="1">
                  <from>
                    <xdr:col>0</xdr:col>
                    <xdr:colOff>190500</xdr:colOff>
                    <xdr:row>406</xdr:row>
                    <xdr:rowOff>19050</xdr:rowOff>
                  </from>
                  <to>
                    <xdr:col>0</xdr:col>
                    <xdr:colOff>5838825</xdr:colOff>
                    <xdr:row>406</xdr:row>
                    <xdr:rowOff>276225</xdr:rowOff>
                  </to>
                </anchor>
              </controlPr>
            </control>
          </mc:Choice>
        </mc:AlternateContent>
        <mc:AlternateContent xmlns:mc="http://schemas.openxmlformats.org/markup-compatibility/2006">
          <mc:Choice Requires="x14">
            <control shapeId="1286" r:id="rId243" name="Group Box 262">
              <controlPr defaultSize="0" autoFill="0" autoPict="0">
                <anchor moveWithCells="1">
                  <from>
                    <xdr:col>0</xdr:col>
                    <xdr:colOff>28575</xdr:colOff>
                    <xdr:row>412</xdr:row>
                    <xdr:rowOff>9525</xdr:rowOff>
                  </from>
                  <to>
                    <xdr:col>0</xdr:col>
                    <xdr:colOff>5991225</xdr:colOff>
                    <xdr:row>417</xdr:row>
                    <xdr:rowOff>0</xdr:rowOff>
                  </to>
                </anchor>
              </controlPr>
            </control>
          </mc:Choice>
        </mc:AlternateContent>
        <mc:AlternateContent xmlns:mc="http://schemas.openxmlformats.org/markup-compatibility/2006">
          <mc:Choice Requires="x14">
            <control shapeId="1287" r:id="rId244" name="Option Button 263">
              <controlPr locked="0" defaultSize="0" autoFill="0" autoLine="0" autoPict="0">
                <anchor moveWithCells="1">
                  <from>
                    <xdr:col>0</xdr:col>
                    <xdr:colOff>190500</xdr:colOff>
                    <xdr:row>414</xdr:row>
                    <xdr:rowOff>19050</xdr:rowOff>
                  </from>
                  <to>
                    <xdr:col>0</xdr:col>
                    <xdr:colOff>5915025</xdr:colOff>
                    <xdr:row>414</xdr:row>
                    <xdr:rowOff>276225</xdr:rowOff>
                  </to>
                </anchor>
              </controlPr>
            </control>
          </mc:Choice>
        </mc:AlternateContent>
        <mc:AlternateContent xmlns:mc="http://schemas.openxmlformats.org/markup-compatibility/2006">
          <mc:Choice Requires="x14">
            <control shapeId="1288" r:id="rId245" name="Option Button 264">
              <controlPr locked="0" defaultSize="0" autoFill="0" autoLine="0" autoPict="0">
                <anchor moveWithCells="1">
                  <from>
                    <xdr:col>0</xdr:col>
                    <xdr:colOff>190500</xdr:colOff>
                    <xdr:row>415</xdr:row>
                    <xdr:rowOff>19050</xdr:rowOff>
                  </from>
                  <to>
                    <xdr:col>0</xdr:col>
                    <xdr:colOff>5915025</xdr:colOff>
                    <xdr:row>415</xdr:row>
                    <xdr:rowOff>276225</xdr:rowOff>
                  </to>
                </anchor>
              </controlPr>
            </control>
          </mc:Choice>
        </mc:AlternateContent>
        <mc:AlternateContent xmlns:mc="http://schemas.openxmlformats.org/markup-compatibility/2006">
          <mc:Choice Requires="x14">
            <control shapeId="1289" r:id="rId246" name="Option Button 265">
              <controlPr locked="0" defaultSize="0" autoFill="0" autoLine="0" autoPict="0">
                <anchor moveWithCells="1">
                  <from>
                    <xdr:col>0</xdr:col>
                    <xdr:colOff>190500</xdr:colOff>
                    <xdr:row>416</xdr:row>
                    <xdr:rowOff>19050</xdr:rowOff>
                  </from>
                  <to>
                    <xdr:col>0</xdr:col>
                    <xdr:colOff>5915025</xdr:colOff>
                    <xdr:row>416</xdr:row>
                    <xdr:rowOff>276225</xdr:rowOff>
                  </to>
                </anchor>
              </controlPr>
            </control>
          </mc:Choice>
        </mc:AlternateContent>
        <mc:AlternateContent xmlns:mc="http://schemas.openxmlformats.org/markup-compatibility/2006">
          <mc:Choice Requires="x14">
            <control shapeId="1290" r:id="rId247" name="Group Box 266">
              <controlPr defaultSize="0" autoFill="0" autoPict="0">
                <anchor moveWithCells="1">
                  <from>
                    <xdr:col>0</xdr:col>
                    <xdr:colOff>28575</xdr:colOff>
                    <xdr:row>418</xdr:row>
                    <xdr:rowOff>0</xdr:rowOff>
                  </from>
                  <to>
                    <xdr:col>0</xdr:col>
                    <xdr:colOff>5991225</xdr:colOff>
                    <xdr:row>423</xdr:row>
                    <xdr:rowOff>0</xdr:rowOff>
                  </to>
                </anchor>
              </controlPr>
            </control>
          </mc:Choice>
        </mc:AlternateContent>
        <mc:AlternateContent xmlns:mc="http://schemas.openxmlformats.org/markup-compatibility/2006">
          <mc:Choice Requires="x14">
            <control shapeId="1291" r:id="rId248" name="Option Button 267">
              <controlPr locked="0" defaultSize="0" autoFill="0" autoLine="0" autoPict="0">
                <anchor moveWithCells="1">
                  <from>
                    <xdr:col>0</xdr:col>
                    <xdr:colOff>190500</xdr:colOff>
                    <xdr:row>420</xdr:row>
                    <xdr:rowOff>19050</xdr:rowOff>
                  </from>
                  <to>
                    <xdr:col>0</xdr:col>
                    <xdr:colOff>5838825</xdr:colOff>
                    <xdr:row>420</xdr:row>
                    <xdr:rowOff>276225</xdr:rowOff>
                  </to>
                </anchor>
              </controlPr>
            </control>
          </mc:Choice>
        </mc:AlternateContent>
        <mc:AlternateContent xmlns:mc="http://schemas.openxmlformats.org/markup-compatibility/2006">
          <mc:Choice Requires="x14">
            <control shapeId="1292" r:id="rId249" name="Option Button 268">
              <controlPr locked="0" defaultSize="0" autoFill="0" autoLine="0" autoPict="0">
                <anchor moveWithCells="1">
                  <from>
                    <xdr:col>0</xdr:col>
                    <xdr:colOff>190500</xdr:colOff>
                    <xdr:row>421</xdr:row>
                    <xdr:rowOff>19050</xdr:rowOff>
                  </from>
                  <to>
                    <xdr:col>0</xdr:col>
                    <xdr:colOff>5838825</xdr:colOff>
                    <xdr:row>421</xdr:row>
                    <xdr:rowOff>276225</xdr:rowOff>
                  </to>
                </anchor>
              </controlPr>
            </control>
          </mc:Choice>
        </mc:AlternateContent>
        <mc:AlternateContent xmlns:mc="http://schemas.openxmlformats.org/markup-compatibility/2006">
          <mc:Choice Requires="x14">
            <control shapeId="1293" r:id="rId250" name="Group Box 269">
              <controlPr defaultSize="0" autoFill="0" autoPict="0">
                <anchor moveWithCells="1">
                  <from>
                    <xdr:col>0</xdr:col>
                    <xdr:colOff>28575</xdr:colOff>
                    <xdr:row>424</xdr:row>
                    <xdr:rowOff>9525</xdr:rowOff>
                  </from>
                  <to>
                    <xdr:col>0</xdr:col>
                    <xdr:colOff>5991225</xdr:colOff>
                    <xdr:row>426</xdr:row>
                    <xdr:rowOff>295275</xdr:rowOff>
                  </to>
                </anchor>
              </controlPr>
            </control>
          </mc:Choice>
        </mc:AlternateContent>
        <mc:AlternateContent xmlns:mc="http://schemas.openxmlformats.org/markup-compatibility/2006">
          <mc:Choice Requires="x14">
            <control shapeId="1294" r:id="rId251" name="Option Button 270">
              <controlPr locked="0" defaultSize="0" autoFill="0" autoLine="0" autoPict="0">
                <anchor moveWithCells="1">
                  <from>
                    <xdr:col>0</xdr:col>
                    <xdr:colOff>190500</xdr:colOff>
                    <xdr:row>425</xdr:row>
                    <xdr:rowOff>19050</xdr:rowOff>
                  </from>
                  <to>
                    <xdr:col>0</xdr:col>
                    <xdr:colOff>5838825</xdr:colOff>
                    <xdr:row>425</xdr:row>
                    <xdr:rowOff>276225</xdr:rowOff>
                  </to>
                </anchor>
              </controlPr>
            </control>
          </mc:Choice>
        </mc:AlternateContent>
        <mc:AlternateContent xmlns:mc="http://schemas.openxmlformats.org/markup-compatibility/2006">
          <mc:Choice Requires="x14">
            <control shapeId="1295" r:id="rId252" name="Option Button 271">
              <controlPr locked="0" defaultSize="0" autoFill="0" autoLine="0" autoPict="0">
                <anchor moveWithCells="1">
                  <from>
                    <xdr:col>0</xdr:col>
                    <xdr:colOff>190500</xdr:colOff>
                    <xdr:row>426</xdr:row>
                    <xdr:rowOff>19050</xdr:rowOff>
                  </from>
                  <to>
                    <xdr:col>0</xdr:col>
                    <xdr:colOff>5838825</xdr:colOff>
                    <xdr:row>426</xdr:row>
                    <xdr:rowOff>276225</xdr:rowOff>
                  </to>
                </anchor>
              </controlPr>
            </control>
          </mc:Choice>
        </mc:AlternateContent>
        <mc:AlternateContent xmlns:mc="http://schemas.openxmlformats.org/markup-compatibility/2006">
          <mc:Choice Requires="x14">
            <control shapeId="1296" r:id="rId253" name="Group Box 272">
              <controlPr defaultSize="0" autoFill="0" autoPict="0">
                <anchor moveWithCells="1">
                  <from>
                    <xdr:col>0</xdr:col>
                    <xdr:colOff>28575</xdr:colOff>
                    <xdr:row>428</xdr:row>
                    <xdr:rowOff>9525</xdr:rowOff>
                  </from>
                  <to>
                    <xdr:col>0</xdr:col>
                    <xdr:colOff>5991225</xdr:colOff>
                    <xdr:row>432</xdr:row>
                    <xdr:rowOff>0</xdr:rowOff>
                  </to>
                </anchor>
              </controlPr>
            </control>
          </mc:Choice>
        </mc:AlternateContent>
        <mc:AlternateContent xmlns:mc="http://schemas.openxmlformats.org/markup-compatibility/2006">
          <mc:Choice Requires="x14">
            <control shapeId="1297" r:id="rId254" name="Option Button 273">
              <controlPr locked="0" defaultSize="0" autoFill="0" autoLine="0" autoPict="0">
                <anchor moveWithCells="1">
                  <from>
                    <xdr:col>0</xdr:col>
                    <xdr:colOff>190500</xdr:colOff>
                    <xdr:row>429</xdr:row>
                    <xdr:rowOff>19050</xdr:rowOff>
                  </from>
                  <to>
                    <xdr:col>0</xdr:col>
                    <xdr:colOff>5915025</xdr:colOff>
                    <xdr:row>429</xdr:row>
                    <xdr:rowOff>276225</xdr:rowOff>
                  </to>
                </anchor>
              </controlPr>
            </control>
          </mc:Choice>
        </mc:AlternateContent>
        <mc:AlternateContent xmlns:mc="http://schemas.openxmlformats.org/markup-compatibility/2006">
          <mc:Choice Requires="x14">
            <control shapeId="1298" r:id="rId255" name="Option Button 274">
              <controlPr locked="0" defaultSize="0" autoFill="0" autoLine="0" autoPict="0">
                <anchor moveWithCells="1">
                  <from>
                    <xdr:col>0</xdr:col>
                    <xdr:colOff>190500</xdr:colOff>
                    <xdr:row>430</xdr:row>
                    <xdr:rowOff>19050</xdr:rowOff>
                  </from>
                  <to>
                    <xdr:col>0</xdr:col>
                    <xdr:colOff>5915025</xdr:colOff>
                    <xdr:row>430</xdr:row>
                    <xdr:rowOff>276225</xdr:rowOff>
                  </to>
                </anchor>
              </controlPr>
            </control>
          </mc:Choice>
        </mc:AlternateContent>
        <mc:AlternateContent xmlns:mc="http://schemas.openxmlformats.org/markup-compatibility/2006">
          <mc:Choice Requires="x14">
            <control shapeId="1299" r:id="rId256" name="Option Button 275">
              <controlPr locked="0" defaultSize="0" autoFill="0" autoLine="0" autoPict="0">
                <anchor moveWithCells="1">
                  <from>
                    <xdr:col>0</xdr:col>
                    <xdr:colOff>190500</xdr:colOff>
                    <xdr:row>431</xdr:row>
                    <xdr:rowOff>19050</xdr:rowOff>
                  </from>
                  <to>
                    <xdr:col>0</xdr:col>
                    <xdr:colOff>5915025</xdr:colOff>
                    <xdr:row>431</xdr:row>
                    <xdr:rowOff>276225</xdr:rowOff>
                  </to>
                </anchor>
              </controlPr>
            </control>
          </mc:Choice>
        </mc:AlternateContent>
        <mc:AlternateContent xmlns:mc="http://schemas.openxmlformats.org/markup-compatibility/2006">
          <mc:Choice Requires="x14">
            <control shapeId="1300" r:id="rId257" name="Group Box 276">
              <controlPr defaultSize="0" autoFill="0" autoPict="0">
                <anchor moveWithCells="1">
                  <from>
                    <xdr:col>0</xdr:col>
                    <xdr:colOff>28575</xdr:colOff>
                    <xdr:row>305</xdr:row>
                    <xdr:rowOff>9525</xdr:rowOff>
                  </from>
                  <to>
                    <xdr:col>0</xdr:col>
                    <xdr:colOff>5991225</xdr:colOff>
                    <xdr:row>307</xdr:row>
                    <xdr:rowOff>295275</xdr:rowOff>
                  </to>
                </anchor>
              </controlPr>
            </control>
          </mc:Choice>
        </mc:AlternateContent>
        <mc:AlternateContent xmlns:mc="http://schemas.openxmlformats.org/markup-compatibility/2006">
          <mc:Choice Requires="x14">
            <control shapeId="1301" r:id="rId258" name="Option Button 277">
              <controlPr defaultSize="0" autoFill="0" autoLine="0" autoPict="0">
                <anchor moveWithCells="1">
                  <from>
                    <xdr:col>0</xdr:col>
                    <xdr:colOff>190500</xdr:colOff>
                    <xdr:row>306</xdr:row>
                    <xdr:rowOff>19050</xdr:rowOff>
                  </from>
                  <to>
                    <xdr:col>0</xdr:col>
                    <xdr:colOff>5838825</xdr:colOff>
                    <xdr:row>306</xdr:row>
                    <xdr:rowOff>276225</xdr:rowOff>
                  </to>
                </anchor>
              </controlPr>
            </control>
          </mc:Choice>
        </mc:AlternateContent>
        <mc:AlternateContent xmlns:mc="http://schemas.openxmlformats.org/markup-compatibility/2006">
          <mc:Choice Requires="x14">
            <control shapeId="1302" r:id="rId259" name="Option Button 278">
              <controlPr defaultSize="0" autoFill="0" autoLine="0" autoPict="0">
                <anchor moveWithCells="1">
                  <from>
                    <xdr:col>0</xdr:col>
                    <xdr:colOff>190500</xdr:colOff>
                    <xdr:row>307</xdr:row>
                    <xdr:rowOff>19050</xdr:rowOff>
                  </from>
                  <to>
                    <xdr:col>0</xdr:col>
                    <xdr:colOff>5838825</xdr:colOff>
                    <xdr:row>307</xdr:row>
                    <xdr:rowOff>276225</xdr:rowOff>
                  </to>
                </anchor>
              </controlPr>
            </control>
          </mc:Choice>
        </mc:AlternateContent>
        <mc:AlternateContent xmlns:mc="http://schemas.openxmlformats.org/markup-compatibility/2006">
          <mc:Choice Requires="x14">
            <control shapeId="1304" r:id="rId260" name="Group Box 280">
              <controlPr defaultSize="0" autoFill="0" autoPict="0">
                <anchor moveWithCells="1">
                  <from>
                    <xdr:col>0</xdr:col>
                    <xdr:colOff>28575</xdr:colOff>
                    <xdr:row>212</xdr:row>
                    <xdr:rowOff>9525</xdr:rowOff>
                  </from>
                  <to>
                    <xdr:col>0</xdr:col>
                    <xdr:colOff>5991225</xdr:colOff>
                    <xdr:row>216</xdr:row>
                    <xdr:rowOff>9525</xdr:rowOff>
                  </to>
                </anchor>
              </controlPr>
            </control>
          </mc:Choice>
        </mc:AlternateContent>
        <mc:AlternateContent xmlns:mc="http://schemas.openxmlformats.org/markup-compatibility/2006">
          <mc:Choice Requires="x14">
            <control shapeId="1305" r:id="rId261" name="Option Button 281">
              <controlPr defaultSize="0" autoFill="0" autoLine="0" autoPict="0">
                <anchor moveWithCells="1">
                  <from>
                    <xdr:col>0</xdr:col>
                    <xdr:colOff>190500</xdr:colOff>
                    <xdr:row>213</xdr:row>
                    <xdr:rowOff>19050</xdr:rowOff>
                  </from>
                  <to>
                    <xdr:col>0</xdr:col>
                    <xdr:colOff>5838825</xdr:colOff>
                    <xdr:row>213</xdr:row>
                    <xdr:rowOff>276225</xdr:rowOff>
                  </to>
                </anchor>
              </controlPr>
            </control>
          </mc:Choice>
        </mc:AlternateContent>
        <mc:AlternateContent xmlns:mc="http://schemas.openxmlformats.org/markup-compatibility/2006">
          <mc:Choice Requires="x14">
            <control shapeId="1306" r:id="rId262" name="Option Button 282">
              <controlPr defaultSize="0" autoFill="0" autoLine="0" autoPict="0">
                <anchor moveWithCells="1">
                  <from>
                    <xdr:col>0</xdr:col>
                    <xdr:colOff>190500</xdr:colOff>
                    <xdr:row>214</xdr:row>
                    <xdr:rowOff>19050</xdr:rowOff>
                  </from>
                  <to>
                    <xdr:col>0</xdr:col>
                    <xdr:colOff>5838825</xdr:colOff>
                    <xdr:row>214</xdr:row>
                    <xdr:rowOff>276225</xdr:rowOff>
                  </to>
                </anchor>
              </controlPr>
            </control>
          </mc:Choice>
        </mc:AlternateContent>
        <mc:AlternateContent xmlns:mc="http://schemas.openxmlformats.org/markup-compatibility/2006">
          <mc:Choice Requires="x14">
            <control shapeId="1307" r:id="rId263" name="Option Button 283">
              <controlPr defaultSize="0" autoFill="0" autoLine="0" autoPict="0">
                <anchor moveWithCells="1">
                  <from>
                    <xdr:col>0</xdr:col>
                    <xdr:colOff>190500</xdr:colOff>
                    <xdr:row>215</xdr:row>
                    <xdr:rowOff>19050</xdr:rowOff>
                  </from>
                  <to>
                    <xdr:col>0</xdr:col>
                    <xdr:colOff>5838825</xdr:colOff>
                    <xdr:row>215</xdr:row>
                    <xdr:rowOff>276225</xdr:rowOff>
                  </to>
                </anchor>
              </controlPr>
            </control>
          </mc:Choice>
        </mc:AlternateContent>
        <mc:AlternateContent xmlns:mc="http://schemas.openxmlformats.org/markup-compatibility/2006">
          <mc:Choice Requires="x14">
            <control shapeId="1308" r:id="rId264" name="Group Box 284">
              <controlPr defaultSize="0" autoFill="0" autoPict="0">
                <anchor moveWithCells="1">
                  <from>
                    <xdr:col>0</xdr:col>
                    <xdr:colOff>0</xdr:colOff>
                    <xdr:row>389</xdr:row>
                    <xdr:rowOff>47625</xdr:rowOff>
                  </from>
                  <to>
                    <xdr:col>0</xdr:col>
                    <xdr:colOff>5962650</xdr:colOff>
                    <xdr:row>393</xdr:row>
                    <xdr:rowOff>38100</xdr:rowOff>
                  </to>
                </anchor>
              </controlPr>
            </control>
          </mc:Choice>
        </mc:AlternateContent>
        <mc:AlternateContent xmlns:mc="http://schemas.openxmlformats.org/markup-compatibility/2006">
          <mc:Choice Requires="x14">
            <control shapeId="1309" r:id="rId265" name="Option Button 285">
              <controlPr locked="0" defaultSize="0" autoFill="0" autoLine="0" autoPict="0">
                <anchor moveWithCells="1">
                  <from>
                    <xdr:col>0</xdr:col>
                    <xdr:colOff>190500</xdr:colOff>
                    <xdr:row>390</xdr:row>
                    <xdr:rowOff>19050</xdr:rowOff>
                  </from>
                  <to>
                    <xdr:col>0</xdr:col>
                    <xdr:colOff>5838825</xdr:colOff>
                    <xdr:row>390</xdr:row>
                    <xdr:rowOff>276225</xdr:rowOff>
                  </to>
                </anchor>
              </controlPr>
            </control>
          </mc:Choice>
        </mc:AlternateContent>
        <mc:AlternateContent xmlns:mc="http://schemas.openxmlformats.org/markup-compatibility/2006">
          <mc:Choice Requires="x14">
            <control shapeId="1310" r:id="rId266" name="Option Button 286">
              <controlPr locked="0" defaultSize="0" autoFill="0" autoLine="0" autoPict="0">
                <anchor moveWithCells="1">
                  <from>
                    <xdr:col>0</xdr:col>
                    <xdr:colOff>190500</xdr:colOff>
                    <xdr:row>391</xdr:row>
                    <xdr:rowOff>19050</xdr:rowOff>
                  </from>
                  <to>
                    <xdr:col>0</xdr:col>
                    <xdr:colOff>5838825</xdr:colOff>
                    <xdr:row>391</xdr:row>
                    <xdr:rowOff>276225</xdr:rowOff>
                  </to>
                </anchor>
              </controlPr>
            </control>
          </mc:Choice>
        </mc:AlternateContent>
        <mc:AlternateContent xmlns:mc="http://schemas.openxmlformats.org/markup-compatibility/2006">
          <mc:Choice Requires="x14">
            <control shapeId="1311" r:id="rId267" name="Option Button 287">
              <controlPr locked="0" defaultSize="0" autoFill="0" autoLine="0" autoPict="0">
                <anchor moveWithCells="1">
                  <from>
                    <xdr:col>0</xdr:col>
                    <xdr:colOff>190500</xdr:colOff>
                    <xdr:row>392</xdr:row>
                    <xdr:rowOff>19050</xdr:rowOff>
                  </from>
                  <to>
                    <xdr:col>0</xdr:col>
                    <xdr:colOff>5838825</xdr:colOff>
                    <xdr:row>392</xdr:row>
                    <xdr:rowOff>276225</xdr:rowOff>
                  </to>
                </anchor>
              </controlPr>
            </control>
          </mc:Choice>
        </mc:AlternateContent>
        <mc:AlternateContent xmlns:mc="http://schemas.openxmlformats.org/markup-compatibility/2006">
          <mc:Choice Requires="x14">
            <control shapeId="1312" r:id="rId268" name="Label 288">
              <controlPr defaultSize="0" autoFill="0" autoLine="0" autoPict="0">
                <anchor moveWithCells="1" sizeWithCells="1">
                  <from>
                    <xdr:col>0</xdr:col>
                    <xdr:colOff>142875</xdr:colOff>
                    <xdr:row>222</xdr:row>
                    <xdr:rowOff>123825</xdr:rowOff>
                  </from>
                  <to>
                    <xdr:col>0</xdr:col>
                    <xdr:colOff>5524500</xdr:colOff>
                    <xdr:row>223</xdr:row>
                    <xdr:rowOff>95250</xdr:rowOff>
                  </to>
                </anchor>
              </controlPr>
            </control>
          </mc:Choice>
        </mc:AlternateContent>
        <mc:AlternateContent xmlns:mc="http://schemas.openxmlformats.org/markup-compatibility/2006">
          <mc:Choice Requires="x14">
            <control shapeId="1313" r:id="rId269" name="Label 289">
              <controlPr defaultSize="0" autoFill="0" autoLine="0" autoPict="0">
                <anchor moveWithCells="1" sizeWithCells="1">
                  <from>
                    <xdr:col>0</xdr:col>
                    <xdr:colOff>152400</xdr:colOff>
                    <xdr:row>412</xdr:row>
                    <xdr:rowOff>171450</xdr:rowOff>
                  </from>
                  <to>
                    <xdr:col>0</xdr:col>
                    <xdr:colOff>5810250</xdr:colOff>
                    <xdr:row>413</xdr:row>
                    <xdr:rowOff>95250</xdr:rowOff>
                  </to>
                </anchor>
              </controlPr>
            </control>
          </mc:Choice>
        </mc:AlternateContent>
        <mc:AlternateContent xmlns:mc="http://schemas.openxmlformats.org/markup-compatibility/2006">
          <mc:Choice Requires="x14">
            <control shapeId="1315" r:id="rId270" name="Label 291">
              <controlPr defaultSize="0" autoFill="0" autoLine="0" autoPict="0">
                <anchor moveWithCells="1" sizeWithCells="1">
                  <from>
                    <xdr:col>0</xdr:col>
                    <xdr:colOff>123825</xdr:colOff>
                    <xdr:row>258</xdr:row>
                    <xdr:rowOff>95250</xdr:rowOff>
                  </from>
                  <to>
                    <xdr:col>0</xdr:col>
                    <xdr:colOff>4781550</xdr:colOff>
                    <xdr:row>259</xdr:row>
                    <xdr:rowOff>9525</xdr:rowOff>
                  </to>
                </anchor>
              </controlPr>
            </control>
          </mc:Choice>
        </mc:AlternateContent>
        <mc:AlternateContent xmlns:mc="http://schemas.openxmlformats.org/markup-compatibility/2006">
          <mc:Choice Requires="x14">
            <control shapeId="1316" r:id="rId271" name="Group Box 292">
              <controlPr defaultSize="0" autoFill="0" autoPict="0">
                <anchor moveWithCells="1">
                  <from>
                    <xdr:col>0</xdr:col>
                    <xdr:colOff>28575</xdr:colOff>
                    <xdr:row>288</xdr:row>
                    <xdr:rowOff>247650</xdr:rowOff>
                  </from>
                  <to>
                    <xdr:col>0</xdr:col>
                    <xdr:colOff>5991225</xdr:colOff>
                    <xdr:row>293</xdr:row>
                    <xdr:rowOff>247650</xdr:rowOff>
                  </to>
                </anchor>
              </controlPr>
            </control>
          </mc:Choice>
        </mc:AlternateContent>
        <mc:AlternateContent xmlns:mc="http://schemas.openxmlformats.org/markup-compatibility/2006">
          <mc:Choice Requires="x14">
            <control shapeId="1317" r:id="rId272" name="Option Button 293">
              <controlPr defaultSize="0" autoFill="0" autoLine="0" autoPict="0">
                <anchor moveWithCells="1">
                  <from>
                    <xdr:col>0</xdr:col>
                    <xdr:colOff>190500</xdr:colOff>
                    <xdr:row>291</xdr:row>
                    <xdr:rowOff>19050</xdr:rowOff>
                  </from>
                  <to>
                    <xdr:col>0</xdr:col>
                    <xdr:colOff>5915025</xdr:colOff>
                    <xdr:row>291</xdr:row>
                    <xdr:rowOff>276225</xdr:rowOff>
                  </to>
                </anchor>
              </controlPr>
            </control>
          </mc:Choice>
        </mc:AlternateContent>
        <mc:AlternateContent xmlns:mc="http://schemas.openxmlformats.org/markup-compatibility/2006">
          <mc:Choice Requires="x14">
            <control shapeId="1318" r:id="rId273" name="Option Button 294">
              <controlPr defaultSize="0" autoFill="0" autoLine="0" autoPict="0">
                <anchor moveWithCells="1">
                  <from>
                    <xdr:col>0</xdr:col>
                    <xdr:colOff>190500</xdr:colOff>
                    <xdr:row>292</xdr:row>
                    <xdr:rowOff>19050</xdr:rowOff>
                  </from>
                  <to>
                    <xdr:col>0</xdr:col>
                    <xdr:colOff>5915025</xdr:colOff>
                    <xdr:row>292</xdr:row>
                    <xdr:rowOff>276225</xdr:rowOff>
                  </to>
                </anchor>
              </controlPr>
            </control>
          </mc:Choice>
        </mc:AlternateContent>
        <mc:AlternateContent xmlns:mc="http://schemas.openxmlformats.org/markup-compatibility/2006">
          <mc:Choice Requires="x14">
            <control shapeId="1319" r:id="rId274" name="Option Button 295">
              <controlPr defaultSize="0" autoFill="0" autoLine="0" autoPict="0">
                <anchor moveWithCells="1">
                  <from>
                    <xdr:col>0</xdr:col>
                    <xdr:colOff>190500</xdr:colOff>
                    <xdr:row>293</xdr:row>
                    <xdr:rowOff>19050</xdr:rowOff>
                  </from>
                  <to>
                    <xdr:col>0</xdr:col>
                    <xdr:colOff>5915025</xdr:colOff>
                    <xdr:row>293</xdr:row>
                    <xdr:rowOff>276225</xdr:rowOff>
                  </to>
                </anchor>
              </controlPr>
            </control>
          </mc:Choice>
        </mc:AlternateContent>
        <mc:AlternateContent xmlns:mc="http://schemas.openxmlformats.org/markup-compatibility/2006">
          <mc:Choice Requires="x14">
            <control shapeId="1320" r:id="rId275" name="Label 296">
              <controlPr defaultSize="0" autoFill="0" autoLine="0" autoPict="0">
                <anchor moveWithCells="1" sizeWithCells="1">
                  <from>
                    <xdr:col>0</xdr:col>
                    <xdr:colOff>114300</xdr:colOff>
                    <xdr:row>289</xdr:row>
                    <xdr:rowOff>123825</xdr:rowOff>
                  </from>
                  <to>
                    <xdr:col>0</xdr:col>
                    <xdr:colOff>4772025</xdr:colOff>
                    <xdr:row>290</xdr:row>
                    <xdr:rowOff>38100</xdr:rowOff>
                  </to>
                </anchor>
              </controlPr>
            </control>
          </mc:Choice>
        </mc:AlternateContent>
        <mc:AlternateContent xmlns:mc="http://schemas.openxmlformats.org/markup-compatibility/2006">
          <mc:Choice Requires="x14">
            <control shapeId="1321" r:id="rId276" name="Option Button 297">
              <controlPr defaultSize="0" autoFill="0" autoLine="0" autoPict="0">
                <anchor moveWithCells="1">
                  <from>
                    <xdr:col>0</xdr:col>
                    <xdr:colOff>190500</xdr:colOff>
                    <xdr:row>111</xdr:row>
                    <xdr:rowOff>19050</xdr:rowOff>
                  </from>
                  <to>
                    <xdr:col>0</xdr:col>
                    <xdr:colOff>5838825</xdr:colOff>
                    <xdr:row>111</xdr:row>
                    <xdr:rowOff>276225</xdr:rowOff>
                  </to>
                </anchor>
              </controlPr>
            </control>
          </mc:Choice>
        </mc:AlternateContent>
        <mc:AlternateContent xmlns:mc="http://schemas.openxmlformats.org/markup-compatibility/2006">
          <mc:Choice Requires="x14">
            <control shapeId="1322" r:id="rId277" name="Option Button 298">
              <controlPr defaultSize="0" autoFill="0" autoLine="0" autoPict="0">
                <anchor moveWithCells="1">
                  <from>
                    <xdr:col>0</xdr:col>
                    <xdr:colOff>190500</xdr:colOff>
                    <xdr:row>130</xdr:row>
                    <xdr:rowOff>19050</xdr:rowOff>
                  </from>
                  <to>
                    <xdr:col>0</xdr:col>
                    <xdr:colOff>5838825</xdr:colOff>
                    <xdr:row>130</xdr:row>
                    <xdr:rowOff>276225</xdr:rowOff>
                  </to>
                </anchor>
              </controlPr>
            </control>
          </mc:Choice>
        </mc:AlternateContent>
        <mc:AlternateContent xmlns:mc="http://schemas.openxmlformats.org/markup-compatibility/2006">
          <mc:Choice Requires="x14">
            <control shapeId="1323" r:id="rId278" name="Group Box 299">
              <controlPr defaultSize="0" autoFill="0" autoPict="0">
                <anchor moveWithCells="1">
                  <from>
                    <xdr:col>0</xdr:col>
                    <xdr:colOff>28575</xdr:colOff>
                    <xdr:row>309</xdr:row>
                    <xdr:rowOff>9525</xdr:rowOff>
                  </from>
                  <to>
                    <xdr:col>0</xdr:col>
                    <xdr:colOff>5991225</xdr:colOff>
                    <xdr:row>311</xdr:row>
                    <xdr:rowOff>295275</xdr:rowOff>
                  </to>
                </anchor>
              </controlPr>
            </control>
          </mc:Choice>
        </mc:AlternateContent>
        <mc:AlternateContent xmlns:mc="http://schemas.openxmlformats.org/markup-compatibility/2006">
          <mc:Choice Requires="x14">
            <control shapeId="1324" r:id="rId279" name="Option Button 300">
              <controlPr defaultSize="0" autoFill="0" autoLine="0" autoPict="0">
                <anchor moveWithCells="1">
                  <from>
                    <xdr:col>0</xdr:col>
                    <xdr:colOff>190500</xdr:colOff>
                    <xdr:row>310</xdr:row>
                    <xdr:rowOff>19050</xdr:rowOff>
                  </from>
                  <to>
                    <xdr:col>0</xdr:col>
                    <xdr:colOff>5838825</xdr:colOff>
                    <xdr:row>310</xdr:row>
                    <xdr:rowOff>276225</xdr:rowOff>
                  </to>
                </anchor>
              </controlPr>
            </control>
          </mc:Choice>
        </mc:AlternateContent>
        <mc:AlternateContent xmlns:mc="http://schemas.openxmlformats.org/markup-compatibility/2006">
          <mc:Choice Requires="x14">
            <control shapeId="1325" r:id="rId280" name="Option Button 301">
              <controlPr defaultSize="0" autoFill="0" autoLine="0" autoPict="0">
                <anchor moveWithCells="1">
                  <from>
                    <xdr:col>0</xdr:col>
                    <xdr:colOff>190500</xdr:colOff>
                    <xdr:row>311</xdr:row>
                    <xdr:rowOff>19050</xdr:rowOff>
                  </from>
                  <to>
                    <xdr:col>0</xdr:col>
                    <xdr:colOff>5838825</xdr:colOff>
                    <xdr:row>311</xdr:row>
                    <xdr:rowOff>276225</xdr:rowOff>
                  </to>
                </anchor>
              </controlPr>
            </control>
          </mc:Choice>
        </mc:AlternateContent>
        <mc:AlternateContent xmlns:mc="http://schemas.openxmlformats.org/markup-compatibility/2006">
          <mc:Choice Requires="x14">
            <control shapeId="1326" r:id="rId281" name="Group Box 302">
              <controlPr defaultSize="0" autoFill="0" autoPict="0">
                <anchor moveWithCells="1">
                  <from>
                    <xdr:col>0</xdr:col>
                    <xdr:colOff>28575</xdr:colOff>
                    <xdr:row>313</xdr:row>
                    <xdr:rowOff>9525</xdr:rowOff>
                  </from>
                  <to>
                    <xdr:col>0</xdr:col>
                    <xdr:colOff>5991225</xdr:colOff>
                    <xdr:row>315</xdr:row>
                    <xdr:rowOff>295275</xdr:rowOff>
                  </to>
                </anchor>
              </controlPr>
            </control>
          </mc:Choice>
        </mc:AlternateContent>
        <mc:AlternateContent xmlns:mc="http://schemas.openxmlformats.org/markup-compatibility/2006">
          <mc:Choice Requires="x14">
            <control shapeId="1327" r:id="rId282" name="Option Button 303">
              <controlPr defaultSize="0" autoFill="0" autoLine="0" autoPict="0">
                <anchor moveWithCells="1">
                  <from>
                    <xdr:col>0</xdr:col>
                    <xdr:colOff>190500</xdr:colOff>
                    <xdr:row>314</xdr:row>
                    <xdr:rowOff>19050</xdr:rowOff>
                  </from>
                  <to>
                    <xdr:col>0</xdr:col>
                    <xdr:colOff>5838825</xdr:colOff>
                    <xdr:row>314</xdr:row>
                    <xdr:rowOff>276225</xdr:rowOff>
                  </to>
                </anchor>
              </controlPr>
            </control>
          </mc:Choice>
        </mc:AlternateContent>
        <mc:AlternateContent xmlns:mc="http://schemas.openxmlformats.org/markup-compatibility/2006">
          <mc:Choice Requires="x14">
            <control shapeId="1328" r:id="rId283" name="Option Button 304">
              <controlPr defaultSize="0" autoFill="0" autoLine="0" autoPict="0">
                <anchor moveWithCells="1">
                  <from>
                    <xdr:col>0</xdr:col>
                    <xdr:colOff>190500</xdr:colOff>
                    <xdr:row>315</xdr:row>
                    <xdr:rowOff>19050</xdr:rowOff>
                  </from>
                  <to>
                    <xdr:col>0</xdr:col>
                    <xdr:colOff>5838825</xdr:colOff>
                    <xdr:row>315</xdr:row>
                    <xdr:rowOff>276225</xdr:rowOff>
                  </to>
                </anchor>
              </controlPr>
            </control>
          </mc:Choice>
        </mc:AlternateContent>
        <mc:AlternateContent xmlns:mc="http://schemas.openxmlformats.org/markup-compatibility/2006">
          <mc:Choice Requires="x14">
            <control shapeId="1329" r:id="rId284" name="Group Box 305">
              <controlPr defaultSize="0" autoFill="0" autoPict="0">
                <anchor moveWithCells="1">
                  <from>
                    <xdr:col>0</xdr:col>
                    <xdr:colOff>28575</xdr:colOff>
                    <xdr:row>317</xdr:row>
                    <xdr:rowOff>9525</xdr:rowOff>
                  </from>
                  <to>
                    <xdr:col>0</xdr:col>
                    <xdr:colOff>5991225</xdr:colOff>
                    <xdr:row>322</xdr:row>
                    <xdr:rowOff>9525</xdr:rowOff>
                  </to>
                </anchor>
              </controlPr>
            </control>
          </mc:Choice>
        </mc:AlternateContent>
        <mc:AlternateContent xmlns:mc="http://schemas.openxmlformats.org/markup-compatibility/2006">
          <mc:Choice Requires="x14">
            <control shapeId="1330" r:id="rId285" name="Label 306">
              <controlPr defaultSize="0" autoFill="0" autoLine="0" autoPict="0">
                <anchor moveWithCells="1" sizeWithCells="1">
                  <from>
                    <xdr:col>0</xdr:col>
                    <xdr:colOff>123825</xdr:colOff>
                    <xdr:row>317</xdr:row>
                    <xdr:rowOff>161925</xdr:rowOff>
                  </from>
                  <to>
                    <xdr:col>0</xdr:col>
                    <xdr:colOff>4781550</xdr:colOff>
                    <xdr:row>318</xdr:row>
                    <xdr:rowOff>76200</xdr:rowOff>
                  </to>
                </anchor>
              </controlPr>
            </control>
          </mc:Choice>
        </mc:AlternateContent>
        <mc:AlternateContent xmlns:mc="http://schemas.openxmlformats.org/markup-compatibility/2006">
          <mc:Choice Requires="x14">
            <control shapeId="1331" r:id="rId286" name="Option Button 307">
              <controlPr defaultSize="0" autoFill="0" autoLine="0" autoPict="0">
                <anchor moveWithCells="1">
                  <from>
                    <xdr:col>0</xdr:col>
                    <xdr:colOff>190500</xdr:colOff>
                    <xdr:row>319</xdr:row>
                    <xdr:rowOff>19050</xdr:rowOff>
                  </from>
                  <to>
                    <xdr:col>0</xdr:col>
                    <xdr:colOff>5838825</xdr:colOff>
                    <xdr:row>319</xdr:row>
                    <xdr:rowOff>276225</xdr:rowOff>
                  </to>
                </anchor>
              </controlPr>
            </control>
          </mc:Choice>
        </mc:AlternateContent>
        <mc:AlternateContent xmlns:mc="http://schemas.openxmlformats.org/markup-compatibility/2006">
          <mc:Choice Requires="x14">
            <control shapeId="1332" r:id="rId287" name="Option Button 308">
              <controlPr defaultSize="0" autoFill="0" autoLine="0" autoPict="0">
                <anchor moveWithCells="1">
                  <from>
                    <xdr:col>0</xdr:col>
                    <xdr:colOff>190500</xdr:colOff>
                    <xdr:row>320</xdr:row>
                    <xdr:rowOff>19050</xdr:rowOff>
                  </from>
                  <to>
                    <xdr:col>0</xdr:col>
                    <xdr:colOff>5838825</xdr:colOff>
                    <xdr:row>320</xdr:row>
                    <xdr:rowOff>276225</xdr:rowOff>
                  </to>
                </anchor>
              </controlPr>
            </control>
          </mc:Choice>
        </mc:AlternateContent>
        <mc:AlternateContent xmlns:mc="http://schemas.openxmlformats.org/markup-compatibility/2006">
          <mc:Choice Requires="x14">
            <control shapeId="1333" r:id="rId288" name="Option Button 309">
              <controlPr defaultSize="0" autoFill="0" autoLine="0" autoPict="0">
                <anchor moveWithCells="1">
                  <from>
                    <xdr:col>0</xdr:col>
                    <xdr:colOff>190500</xdr:colOff>
                    <xdr:row>321</xdr:row>
                    <xdr:rowOff>19050</xdr:rowOff>
                  </from>
                  <to>
                    <xdr:col>0</xdr:col>
                    <xdr:colOff>5838825</xdr:colOff>
                    <xdr:row>321</xdr:row>
                    <xdr:rowOff>276225</xdr:rowOff>
                  </to>
                </anchor>
              </controlPr>
            </control>
          </mc:Choice>
        </mc:AlternateContent>
        <mc:AlternateContent xmlns:mc="http://schemas.openxmlformats.org/markup-compatibility/2006">
          <mc:Choice Requires="x14">
            <control shapeId="1334" r:id="rId289" name="Option Button 310">
              <controlPr defaultSize="0" autoFill="0" autoLine="0" autoPict="0">
                <anchor moveWithCells="1">
                  <from>
                    <xdr:col>0</xdr:col>
                    <xdr:colOff>190500</xdr:colOff>
                    <xdr:row>267</xdr:row>
                    <xdr:rowOff>19050</xdr:rowOff>
                  </from>
                  <to>
                    <xdr:col>0</xdr:col>
                    <xdr:colOff>5838825</xdr:colOff>
                    <xdr:row>267</xdr:row>
                    <xdr:rowOff>276225</xdr:rowOff>
                  </to>
                </anchor>
              </controlPr>
            </control>
          </mc:Choice>
        </mc:AlternateContent>
        <mc:AlternateContent xmlns:mc="http://schemas.openxmlformats.org/markup-compatibility/2006">
          <mc:Choice Requires="x14">
            <control shapeId="1336" r:id="rId290" name="Option Button 312">
              <controlPr defaultSize="0" autoFill="0" autoLine="0" autoPict="0">
                <anchor moveWithCells="1">
                  <from>
                    <xdr:col>0</xdr:col>
                    <xdr:colOff>190500</xdr:colOff>
                    <xdr:row>355</xdr:row>
                    <xdr:rowOff>19050</xdr:rowOff>
                  </from>
                  <to>
                    <xdr:col>0</xdr:col>
                    <xdr:colOff>5838825</xdr:colOff>
                    <xdr:row>355</xdr:row>
                    <xdr:rowOff>276225</xdr:rowOff>
                  </to>
                </anchor>
              </controlPr>
            </control>
          </mc:Choice>
        </mc:AlternateContent>
        <mc:AlternateContent xmlns:mc="http://schemas.openxmlformats.org/markup-compatibility/2006">
          <mc:Choice Requires="x14">
            <control shapeId="1337" r:id="rId291" name="Option Button 313">
              <controlPr defaultSize="0" autoFill="0" autoLine="0" autoPict="0">
                <anchor moveWithCells="1">
                  <from>
                    <xdr:col>0</xdr:col>
                    <xdr:colOff>190500</xdr:colOff>
                    <xdr:row>356</xdr:row>
                    <xdr:rowOff>19050</xdr:rowOff>
                  </from>
                  <to>
                    <xdr:col>0</xdr:col>
                    <xdr:colOff>5838825</xdr:colOff>
                    <xdr:row>356</xdr:row>
                    <xdr:rowOff>276225</xdr:rowOff>
                  </to>
                </anchor>
              </controlPr>
            </control>
          </mc:Choice>
        </mc:AlternateContent>
        <mc:AlternateContent xmlns:mc="http://schemas.openxmlformats.org/markup-compatibility/2006">
          <mc:Choice Requires="x14">
            <control shapeId="1338" r:id="rId292" name="Option Button 314">
              <controlPr defaultSize="0" autoFill="0" autoLine="0" autoPict="0">
                <anchor moveWithCells="1">
                  <from>
                    <xdr:col>0</xdr:col>
                    <xdr:colOff>190500</xdr:colOff>
                    <xdr:row>361</xdr:row>
                    <xdr:rowOff>19050</xdr:rowOff>
                  </from>
                  <to>
                    <xdr:col>0</xdr:col>
                    <xdr:colOff>5838825</xdr:colOff>
                    <xdr:row>361</xdr:row>
                    <xdr:rowOff>276225</xdr:rowOff>
                  </to>
                </anchor>
              </controlPr>
            </control>
          </mc:Choice>
        </mc:AlternateContent>
        <mc:AlternateContent xmlns:mc="http://schemas.openxmlformats.org/markup-compatibility/2006">
          <mc:Choice Requires="x14">
            <control shapeId="1339" r:id="rId293" name="Option Button 315">
              <controlPr defaultSize="0" autoFill="0" autoLine="0" autoPict="0">
                <anchor moveWithCells="1">
                  <from>
                    <xdr:col>0</xdr:col>
                    <xdr:colOff>190500</xdr:colOff>
                    <xdr:row>176</xdr:row>
                    <xdr:rowOff>19050</xdr:rowOff>
                  </from>
                  <to>
                    <xdr:col>0</xdr:col>
                    <xdr:colOff>5838825</xdr:colOff>
                    <xdr:row>176</xdr:row>
                    <xdr:rowOff>276225</xdr:rowOff>
                  </to>
                </anchor>
              </controlPr>
            </control>
          </mc:Choice>
        </mc:AlternateContent>
        <mc:AlternateContent xmlns:mc="http://schemas.openxmlformats.org/markup-compatibility/2006">
          <mc:Choice Requires="x14">
            <control shapeId="1340" r:id="rId294" name="Option Button 316">
              <controlPr defaultSize="0" autoFill="0" autoLine="0" autoPict="0">
                <anchor moveWithCells="1">
                  <from>
                    <xdr:col>0</xdr:col>
                    <xdr:colOff>190500</xdr:colOff>
                    <xdr:row>185</xdr:row>
                    <xdr:rowOff>19050</xdr:rowOff>
                  </from>
                  <to>
                    <xdr:col>0</xdr:col>
                    <xdr:colOff>5838825</xdr:colOff>
                    <xdr:row>185</xdr:row>
                    <xdr:rowOff>276225</xdr:rowOff>
                  </to>
                </anchor>
              </controlPr>
            </control>
          </mc:Choice>
        </mc:AlternateContent>
        <mc:AlternateContent xmlns:mc="http://schemas.openxmlformats.org/markup-compatibility/2006">
          <mc:Choice Requires="x14">
            <control shapeId="1341" r:id="rId295" name="Option Button 317">
              <controlPr locked="0" defaultSize="0" autoFill="0" autoLine="0" autoPict="0">
                <anchor moveWithCells="1">
                  <from>
                    <xdr:col>0</xdr:col>
                    <xdr:colOff>190500</xdr:colOff>
                    <xdr:row>422</xdr:row>
                    <xdr:rowOff>19050</xdr:rowOff>
                  </from>
                  <to>
                    <xdr:col>0</xdr:col>
                    <xdr:colOff>5838825</xdr:colOff>
                    <xdr:row>422</xdr:row>
                    <xdr:rowOff>276225</xdr:rowOff>
                  </to>
                </anchor>
              </controlPr>
            </control>
          </mc:Choice>
        </mc:AlternateContent>
        <mc:AlternateContent xmlns:mc="http://schemas.openxmlformats.org/markup-compatibility/2006">
          <mc:Choice Requires="x14">
            <control shapeId="1342" r:id="rId296" name="Option Button 318">
              <controlPr defaultSize="0" autoFill="0" autoLine="0" autoPict="0">
                <anchor moveWithCells="1">
                  <from>
                    <xdr:col>0</xdr:col>
                    <xdr:colOff>190500</xdr:colOff>
                    <xdr:row>210</xdr:row>
                    <xdr:rowOff>19050</xdr:rowOff>
                  </from>
                  <to>
                    <xdr:col>0</xdr:col>
                    <xdr:colOff>5838825</xdr:colOff>
                    <xdr:row>210</xdr:row>
                    <xdr:rowOff>276225</xdr:rowOff>
                  </to>
                </anchor>
              </controlPr>
            </control>
          </mc:Choice>
        </mc:AlternateContent>
        <mc:AlternateContent xmlns:mc="http://schemas.openxmlformats.org/markup-compatibility/2006">
          <mc:Choice Requires="x14">
            <control shapeId="1343" r:id="rId297" name="Label 319">
              <controlPr defaultSize="0" autoFill="0" autoLine="0" autoPict="0">
                <anchor moveWithCells="1" sizeWithCells="1">
                  <from>
                    <xdr:col>0</xdr:col>
                    <xdr:colOff>142875</xdr:colOff>
                    <xdr:row>191</xdr:row>
                    <xdr:rowOff>133350</xdr:rowOff>
                  </from>
                  <to>
                    <xdr:col>0</xdr:col>
                    <xdr:colOff>5524500</xdr:colOff>
                    <xdr:row>191</xdr:row>
                    <xdr:rowOff>285750</xdr:rowOff>
                  </to>
                </anchor>
              </controlPr>
            </control>
          </mc:Choice>
        </mc:AlternateContent>
        <mc:AlternateContent xmlns:mc="http://schemas.openxmlformats.org/markup-compatibility/2006">
          <mc:Choice Requires="x14">
            <control shapeId="1344" r:id="rId298" name="Label 320">
              <controlPr defaultSize="0" autoFill="0" autoLine="0" autoPict="0">
                <anchor moveWithCells="1" sizeWithCells="1">
                  <from>
                    <xdr:col>0</xdr:col>
                    <xdr:colOff>114300</xdr:colOff>
                    <xdr:row>248</xdr:row>
                    <xdr:rowOff>123825</xdr:rowOff>
                  </from>
                  <to>
                    <xdr:col>0</xdr:col>
                    <xdr:colOff>4772025</xdr:colOff>
                    <xdr:row>249</xdr:row>
                    <xdr:rowOff>38100</xdr:rowOff>
                  </to>
                </anchor>
              </controlPr>
            </control>
          </mc:Choice>
        </mc:AlternateContent>
        <mc:AlternateContent xmlns:mc="http://schemas.openxmlformats.org/markup-compatibility/2006">
          <mc:Choice Requires="x14">
            <control shapeId="1345" r:id="rId299" name="Label 321">
              <controlPr defaultSize="0" autoFill="0" autoLine="0" autoPict="0">
                <anchor moveWithCells="1" sizeWithCells="1">
                  <from>
                    <xdr:col>0</xdr:col>
                    <xdr:colOff>161925</xdr:colOff>
                    <xdr:row>352</xdr:row>
                    <xdr:rowOff>152400</xdr:rowOff>
                  </from>
                  <to>
                    <xdr:col>0</xdr:col>
                    <xdr:colOff>4819650</xdr:colOff>
                    <xdr:row>353</xdr:row>
                    <xdr:rowOff>66675</xdr:rowOff>
                  </to>
                </anchor>
              </controlPr>
            </control>
          </mc:Choice>
        </mc:AlternateContent>
        <mc:AlternateContent xmlns:mc="http://schemas.openxmlformats.org/markup-compatibility/2006">
          <mc:Choice Requires="x14">
            <control shapeId="1346" r:id="rId300" name="Option Button 322">
              <controlPr defaultSize="0" autoFill="0" autoLine="0" autoPict="0">
                <anchor moveWithCells="1">
                  <from>
                    <xdr:col>0</xdr:col>
                    <xdr:colOff>190500</xdr:colOff>
                    <xdr:row>141</xdr:row>
                    <xdr:rowOff>19050</xdr:rowOff>
                  </from>
                  <to>
                    <xdr:col>0</xdr:col>
                    <xdr:colOff>5838825</xdr:colOff>
                    <xdr:row>141</xdr:row>
                    <xdr:rowOff>276225</xdr:rowOff>
                  </to>
                </anchor>
              </controlPr>
            </control>
          </mc:Choice>
        </mc:AlternateContent>
        <mc:AlternateContent xmlns:mc="http://schemas.openxmlformats.org/markup-compatibility/2006">
          <mc:Choice Requires="x14">
            <control shapeId="1347" r:id="rId301" name="Option Button 323">
              <controlPr defaultSize="0" autoFill="0" autoLine="0" autoPict="0">
                <anchor moveWithCells="1">
                  <from>
                    <xdr:col>0</xdr:col>
                    <xdr:colOff>190500</xdr:colOff>
                    <xdr:row>34</xdr:row>
                    <xdr:rowOff>19050</xdr:rowOff>
                  </from>
                  <to>
                    <xdr:col>0</xdr:col>
                    <xdr:colOff>5838825</xdr:colOff>
                    <xdr:row>34</xdr:row>
                    <xdr:rowOff>276225</xdr:rowOff>
                  </to>
                </anchor>
              </controlPr>
            </control>
          </mc:Choice>
        </mc:AlternateContent>
        <mc:AlternateContent xmlns:mc="http://schemas.openxmlformats.org/markup-compatibility/2006">
          <mc:Choice Requires="x14">
            <control shapeId="1348" r:id="rId302" name="Label 324">
              <controlPr defaultSize="0" autoFill="0" autoLine="0" autoPict="0">
                <anchor moveWithCells="1" sizeWithCells="1">
                  <from>
                    <xdr:col>0</xdr:col>
                    <xdr:colOff>161925</xdr:colOff>
                    <xdr:row>53</xdr:row>
                    <xdr:rowOff>142875</xdr:rowOff>
                  </from>
                  <to>
                    <xdr:col>0</xdr:col>
                    <xdr:colOff>5543550</xdr:colOff>
                    <xdr:row>53</xdr:row>
                    <xdr:rowOff>295275</xdr:rowOff>
                  </to>
                </anchor>
              </controlPr>
            </control>
          </mc:Choice>
        </mc:AlternateContent>
        <mc:AlternateContent xmlns:mc="http://schemas.openxmlformats.org/markup-compatibility/2006">
          <mc:Choice Requires="x14">
            <control shapeId="1349" r:id="rId303" name="Label 325">
              <controlPr defaultSize="0" autoFill="0" autoLine="0" autoPict="0">
                <anchor moveWithCells="1" sizeWithCells="1">
                  <from>
                    <xdr:col>0</xdr:col>
                    <xdr:colOff>123825</xdr:colOff>
                    <xdr:row>132</xdr:row>
                    <xdr:rowOff>133350</xdr:rowOff>
                  </from>
                  <to>
                    <xdr:col>0</xdr:col>
                    <xdr:colOff>5505450</xdr:colOff>
                    <xdr:row>132</xdr:row>
                    <xdr:rowOff>285750</xdr:rowOff>
                  </to>
                </anchor>
              </controlPr>
            </control>
          </mc:Choice>
        </mc:AlternateContent>
        <mc:AlternateContent xmlns:mc="http://schemas.openxmlformats.org/markup-compatibility/2006">
          <mc:Choice Requires="x14">
            <control shapeId="1350" r:id="rId304" name="Label 326">
              <controlPr defaultSize="0" autoFill="0" autoLine="0" autoPict="0">
                <anchor moveWithCells="1" sizeWithCells="1">
                  <from>
                    <xdr:col>0</xdr:col>
                    <xdr:colOff>133350</xdr:colOff>
                    <xdr:row>269</xdr:row>
                    <xdr:rowOff>142875</xdr:rowOff>
                  </from>
                  <to>
                    <xdr:col>0</xdr:col>
                    <xdr:colOff>4791075</xdr:colOff>
                    <xdr:row>270</xdr:row>
                    <xdr:rowOff>57150</xdr:rowOff>
                  </to>
                </anchor>
              </controlPr>
            </control>
          </mc:Choice>
        </mc:AlternateContent>
        <mc:AlternateContent xmlns:mc="http://schemas.openxmlformats.org/markup-compatibility/2006">
          <mc:Choice Requires="x14">
            <control shapeId="1351" r:id="rId305" name="Label 327">
              <controlPr defaultSize="0" autoFill="0" autoLine="0" autoPict="0">
                <anchor moveWithCells="1" sizeWithCells="1">
                  <from>
                    <xdr:col>0</xdr:col>
                    <xdr:colOff>133350</xdr:colOff>
                    <xdr:row>274</xdr:row>
                    <xdr:rowOff>142875</xdr:rowOff>
                  </from>
                  <to>
                    <xdr:col>0</xdr:col>
                    <xdr:colOff>4791075</xdr:colOff>
                    <xdr:row>275</xdr:row>
                    <xdr:rowOff>57150</xdr:rowOff>
                  </to>
                </anchor>
              </controlPr>
            </control>
          </mc:Choice>
        </mc:AlternateContent>
        <mc:AlternateContent xmlns:mc="http://schemas.openxmlformats.org/markup-compatibility/2006">
          <mc:Choice Requires="x14">
            <control shapeId="1352" r:id="rId306" name="Option Button 328">
              <controlPr defaultSize="0" autoFill="0" autoLine="0" autoPict="0">
                <anchor moveWithCells="1">
                  <from>
                    <xdr:col>0</xdr:col>
                    <xdr:colOff>190500</xdr:colOff>
                    <xdr:row>330</xdr:row>
                    <xdr:rowOff>19050</xdr:rowOff>
                  </from>
                  <to>
                    <xdr:col>0</xdr:col>
                    <xdr:colOff>5838825</xdr:colOff>
                    <xdr:row>330</xdr:row>
                    <xdr:rowOff>276225</xdr:rowOff>
                  </to>
                </anchor>
              </controlPr>
            </control>
          </mc:Choice>
        </mc:AlternateContent>
        <mc:AlternateContent xmlns:mc="http://schemas.openxmlformats.org/markup-compatibility/2006">
          <mc:Choice Requires="x14">
            <control shapeId="1353" r:id="rId307" name="Group Box 329">
              <controlPr defaultSize="0" autoFill="0" autoPict="0">
                <anchor moveWithCells="1">
                  <from>
                    <xdr:col>0</xdr:col>
                    <xdr:colOff>28575</xdr:colOff>
                    <xdr:row>408</xdr:row>
                    <xdr:rowOff>9525</xdr:rowOff>
                  </from>
                  <to>
                    <xdr:col>0</xdr:col>
                    <xdr:colOff>5991225</xdr:colOff>
                    <xdr:row>410</xdr:row>
                    <xdr:rowOff>295275</xdr:rowOff>
                  </to>
                </anchor>
              </controlPr>
            </control>
          </mc:Choice>
        </mc:AlternateContent>
        <mc:AlternateContent xmlns:mc="http://schemas.openxmlformats.org/markup-compatibility/2006">
          <mc:Choice Requires="x14">
            <control shapeId="1354" r:id="rId308" name="Option Button 330">
              <controlPr locked="0" defaultSize="0" autoFill="0" autoLine="0" autoPict="0">
                <anchor moveWithCells="1">
                  <from>
                    <xdr:col>0</xdr:col>
                    <xdr:colOff>190500</xdr:colOff>
                    <xdr:row>409</xdr:row>
                    <xdr:rowOff>19050</xdr:rowOff>
                  </from>
                  <to>
                    <xdr:col>0</xdr:col>
                    <xdr:colOff>5838825</xdr:colOff>
                    <xdr:row>409</xdr:row>
                    <xdr:rowOff>276225</xdr:rowOff>
                  </to>
                </anchor>
              </controlPr>
            </control>
          </mc:Choice>
        </mc:AlternateContent>
        <mc:AlternateContent xmlns:mc="http://schemas.openxmlformats.org/markup-compatibility/2006">
          <mc:Choice Requires="x14">
            <control shapeId="1355" r:id="rId309" name="Option Button 331">
              <controlPr locked="0" defaultSize="0" autoFill="0" autoLine="0" autoPict="0">
                <anchor moveWithCells="1">
                  <from>
                    <xdr:col>0</xdr:col>
                    <xdr:colOff>190500</xdr:colOff>
                    <xdr:row>410</xdr:row>
                    <xdr:rowOff>19050</xdr:rowOff>
                  </from>
                  <to>
                    <xdr:col>0</xdr:col>
                    <xdr:colOff>5838825</xdr:colOff>
                    <xdr:row>410</xdr:row>
                    <xdr:rowOff>276225</xdr:rowOff>
                  </to>
                </anchor>
              </controlPr>
            </control>
          </mc:Choice>
        </mc:AlternateContent>
        <mc:AlternateContent xmlns:mc="http://schemas.openxmlformats.org/markup-compatibility/2006">
          <mc:Choice Requires="x14">
            <control shapeId="1356" r:id="rId310" name="Label 332">
              <controlPr defaultSize="0" autoFill="0" autoLine="0" autoPict="0">
                <anchor moveWithCells="1" sizeWithCells="1">
                  <from>
                    <xdr:col>0</xdr:col>
                    <xdr:colOff>142875</xdr:colOff>
                    <xdr:row>418</xdr:row>
                    <xdr:rowOff>171450</xdr:rowOff>
                  </from>
                  <to>
                    <xdr:col>0</xdr:col>
                    <xdr:colOff>5810250</xdr:colOff>
                    <xdr:row>419</xdr:row>
                    <xdr:rowOff>95250</xdr:rowOff>
                  </to>
                </anchor>
              </controlPr>
            </control>
          </mc:Choice>
        </mc:AlternateContent>
        <mc:AlternateContent xmlns:mc="http://schemas.openxmlformats.org/markup-compatibility/2006">
          <mc:Choice Requires="x14">
            <control shapeId="1357" r:id="rId311" name="Option Button 333">
              <controlPr defaultSize="0" autoFill="0" autoLine="0" autoPict="0">
                <anchor moveWithCells="1">
                  <from>
                    <xdr:col>0</xdr:col>
                    <xdr:colOff>190500</xdr:colOff>
                    <xdr:row>362</xdr:row>
                    <xdr:rowOff>19050</xdr:rowOff>
                  </from>
                  <to>
                    <xdr:col>0</xdr:col>
                    <xdr:colOff>5838825</xdr:colOff>
                    <xdr:row>362</xdr:row>
                    <xdr:rowOff>276225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Cover</vt:lpstr>
      <vt:lpstr>Introduction</vt:lpstr>
      <vt:lpstr>Interpretation</vt:lpstr>
      <vt:lpstr>RankingTool</vt:lpstr>
    </vt:vector>
  </TitlesOfParts>
  <Company>Cullen International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INDIREG Ranking Tool</dc:title>
  <dc:subject>www.indireg.eu</dc:subject>
  <dc:creator>Dieter Kronegger</dc:creator>
  <cp:keywords>www.indireg.eu</cp:keywords>
  <dc:description>www.indireg.eu</dc:description>
  <cp:lastModifiedBy>SD</cp:lastModifiedBy>
  <cp:lastPrinted>2011-02-28T14:01:22Z</cp:lastPrinted>
  <dcterms:created xsi:type="dcterms:W3CDTF">2010-10-27T13:30:20Z</dcterms:created>
  <dcterms:modified xsi:type="dcterms:W3CDTF">2011-11-28T11:09:28Z</dcterms:modified>
</cp:coreProperties>
</file>